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7f8a583a9df370d/PMM/Upload/"/>
    </mc:Choice>
  </mc:AlternateContent>
  <xr:revisionPtr revIDLastSave="0" documentId="8_{6E602F7B-BF99-4926-B5F2-761CEA61CE14}" xr6:coauthVersionLast="47" xr6:coauthVersionMax="47" xr10:uidLastSave="{00000000-0000-0000-0000-000000000000}"/>
  <bookViews>
    <workbookView xWindow="-120" yWindow="-120" windowWidth="29040" windowHeight="15720" xr2:uid="{88DB5361-EFEF-4A00-91F0-9485B9EEF68E}"/>
  </bookViews>
  <sheets>
    <sheet name="Toronto Stock Exchange" sheetId="1" r:id="rId1"/>
  </sheets>
  <externalReferences>
    <externalReference r:id="rId2"/>
  </externalReferences>
  <definedNames>
    <definedName name="_xlcn.WorksheetConnection_PMMProductionReports.xlsxqry_facility_production" hidden="1">[1]!qry_facility_production[#Data]</definedName>
    <definedName name="prod">[1]!qry_facility_production[#All]</definedName>
  </definedNames>
  <calcPr calcId="191029"/>
  <pivotCaches>
    <pivotCache cacheId="209" r:id="rId3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qry_facility_production-2f09cfb6-65ca-4bd3-b3d0-1ec8491fa051" name="qry_facility_production" connection="WorksheetConnection_PMM Production Reports.xlsx!qry_facility_production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E3345E9-43F7-44F3-A01F-9E9A5530FE2B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F56AA1-F04C-4278-9DA9-1A331AA94AF2}" name="WorksheetConnection_PMM Production Reports.xlsx!qry_facility_production" type="102" refreshedVersion="8" minRefreshableVersion="5">
    <extLst>
      <ext xmlns:x15="http://schemas.microsoft.com/office/spreadsheetml/2010/11/main" uri="{DE250136-89BD-433C-8126-D09CA5730AF9}">
        <x15:connection id="qry_facility_production-2f09cfb6-65ca-4bd3-b3d0-1ec8491fa051" autoDelete="1">
          <x15:rangePr sourceName="_xlcn.WorksheetConnection_PMMProductionReports.xlsxqry_facility_production"/>
        </x15:connection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3">
    <s v="ThisWorkbookDataModel"/>
    <s v="{[qry_facility_production].[Ownership].&amp;[Public]}"/>
    <s v="{[qry_facility_production].[Exchange].&amp;[Toronto Stock Exchange]}"/>
  </metadataStrings>
  <mdxMetadata count="2">
    <mdx n="0" f="s">
      <ms ns="1" c="0"/>
    </mdx>
    <mdx n="0" f="s">
      <ms ns="2" c="0"/>
    </mdx>
  </mdx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<sst xmlns="http://schemas.openxmlformats.org/spreadsheetml/2006/main" count="85" uniqueCount="83">
  <si>
    <t>Ownership</t>
  </si>
  <si>
    <t>Public</t>
  </si>
  <si>
    <t>Exchange</t>
  </si>
  <si>
    <t>Toronto Stock Exchange</t>
  </si>
  <si>
    <t xml:space="preserve">Ounces </t>
  </si>
  <si>
    <t>mComm</t>
  </si>
  <si>
    <t>Rpt</t>
  </si>
  <si>
    <t>Year</t>
  </si>
  <si>
    <t>Gold</t>
  </si>
  <si>
    <t>Silver</t>
  </si>
  <si>
    <t>actual</t>
  </si>
  <si>
    <t>forecast</t>
  </si>
  <si>
    <t>Company</t>
  </si>
  <si>
    <t>Barrick Gold</t>
  </si>
  <si>
    <t>Agnico-Eagle Mines</t>
  </si>
  <si>
    <t>Kinross Gold</t>
  </si>
  <si>
    <t>Endeavour Mining</t>
  </si>
  <si>
    <t>Pan American Silver</t>
  </si>
  <si>
    <t>B2Gold</t>
  </si>
  <si>
    <t>Equinox Gold</t>
  </si>
  <si>
    <t>IAMGOLD</t>
  </si>
  <si>
    <t>SSR Mining</t>
  </si>
  <si>
    <t>OceanaGold</t>
  </si>
  <si>
    <t>Eldorado Gold</t>
  </si>
  <si>
    <t>Lundin Gold</t>
  </si>
  <si>
    <t>Torex Gold Resources</t>
  </si>
  <si>
    <t>Allied Gold</t>
  </si>
  <si>
    <t>Centerra Gold</t>
  </si>
  <si>
    <t>New Gold</t>
  </si>
  <si>
    <t>Fortuna Silver Mines</t>
  </si>
  <si>
    <t>Hudbay Minerals</t>
  </si>
  <si>
    <t>Dundee Precious Metals</t>
  </si>
  <si>
    <t>Calibre Mining</t>
  </si>
  <si>
    <t>Aris Mining</t>
  </si>
  <si>
    <t>Aura Minerals</t>
  </si>
  <si>
    <t>Steppe Gold</t>
  </si>
  <si>
    <t>First Majestic Silver</t>
  </si>
  <si>
    <t>China Gold Intl Resources</t>
  </si>
  <si>
    <t>Lundin Mining</t>
  </si>
  <si>
    <t>Orezone Gold</t>
  </si>
  <si>
    <t>Orla Mining</t>
  </si>
  <si>
    <t>Wesdome Gold Mines</t>
  </si>
  <si>
    <t>Galiano Gold</t>
  </si>
  <si>
    <t>Dynacor Group</t>
  </si>
  <si>
    <t>McEwen Mining</t>
  </si>
  <si>
    <t>Mineros</t>
  </si>
  <si>
    <t>First Quantum Minerals</t>
  </si>
  <si>
    <t>K92 Mining</t>
  </si>
  <si>
    <t>Mandalay Resources</t>
  </si>
  <si>
    <t>Jaguar Mining</t>
  </si>
  <si>
    <t>G Mining Ventures</t>
  </si>
  <si>
    <t>Ero Copper</t>
  </si>
  <si>
    <t>SilverCrest Metals</t>
  </si>
  <si>
    <t>Imperial Metals</t>
  </si>
  <si>
    <t>Victoria Gold</t>
  </si>
  <si>
    <t>Orvana Minerals</t>
  </si>
  <si>
    <t>Ivanhoe Mines</t>
  </si>
  <si>
    <t>Serabi Gold plc</t>
  </si>
  <si>
    <t>Teck Resources</t>
  </si>
  <si>
    <t>i-80 Gold</t>
  </si>
  <si>
    <t>Sierra Metals</t>
  </si>
  <si>
    <t>Gogold Resources</t>
  </si>
  <si>
    <t>Starcore Intl Mines</t>
  </si>
  <si>
    <t>Argonaut Gold</t>
  </si>
  <si>
    <t>Ascot Resources</t>
  </si>
  <si>
    <t>Silvercorp Metals</t>
  </si>
  <si>
    <t>Capstone Copper</t>
  </si>
  <si>
    <t>Taseko Mines</t>
  </si>
  <si>
    <t>Excellon Resources</t>
  </si>
  <si>
    <t>Copper Mountain Mining</t>
  </si>
  <si>
    <t>GCM Mining</t>
  </si>
  <si>
    <t>Silver Bear Resources</t>
  </si>
  <si>
    <t>Talisker Resources</t>
  </si>
  <si>
    <t>Yamana Gold</t>
  </si>
  <si>
    <t>Karora Resources</t>
  </si>
  <si>
    <t>Gold Mountain Mining (GMM)</t>
  </si>
  <si>
    <t>Turquoise Hill Resources</t>
  </si>
  <si>
    <t>Harte Gold</t>
  </si>
  <si>
    <t>Golden Minerals</t>
  </si>
  <si>
    <t>Aya Gold &amp; Silver</t>
  </si>
  <si>
    <t>Signal Gold</t>
  </si>
  <si>
    <t>Golden Star Resources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</si>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</sst>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powerPivotData" Target="model/item.data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ist\Documents\My%20IGSR\PMM%20Production%20Reports%202024.xlsm" TargetMode="External"/><Relationship Id="rId1" Type="http://schemas.openxmlformats.org/officeDocument/2006/relationships/externalLinkPath" Target="file:///C:\Users\alist\Documents\My%20IGSR\PMM%20Production%20Report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o Do"/>
      <sheetName val="Data structure"/>
      <sheetName val="Notes"/>
      <sheetName val="Dashboard (Ounces)"/>
      <sheetName val="Dashboard (excl. ASM)"/>
      <sheetName val="Statistical Summary"/>
      <sheetName val="Total Key View"/>
      <sheetName val="Gold Key View"/>
      <sheetName val="Silver Key View"/>
      <sheetName val="Continent Gold Charts"/>
      <sheetName val="Continent Silver Charts"/>
      <sheetName val="Majors (Gold + Silver)"/>
      <sheetName val="Public Intermediates"/>
      <sheetName val="UN View"/>
      <sheetName val="WB View"/>
      <sheetName val="Gold by Continent&gt;Country"/>
      <sheetName val="Region View"/>
      <sheetName val="Area View"/>
      <sheetName val="Silver by Continent&gt;Country"/>
      <sheetName val="World Map Gold"/>
      <sheetName val="Gold 2023 Pareto"/>
      <sheetName val="Gold 2023"/>
      <sheetName val="World Map Silver"/>
      <sheetName val="Silver 2023"/>
      <sheetName val="Silver 2023 Pareto"/>
      <sheetName val="Top Ten Countries Gold"/>
      <sheetName val="Top Ten Countries Silver"/>
      <sheetName val="Gold Dashboard Waterfall (1)"/>
      <sheetName val="Gold Dashboard Waterfalls (2)"/>
      <sheetName val="Gold Dashboard Waterfalls (3)"/>
      <sheetName val="Silver Dashboard Waterfall (1)"/>
      <sheetName val="Silver Dashboard Waterfalls (2)"/>
      <sheetName val="Silver Dashboard Waterfalls (3)"/>
      <sheetName val="ASM Zone by Continent"/>
      <sheetName val="check LSM (Y) vs ASM (N)"/>
      <sheetName val="ASM (Y) no LSM (N) all years"/>
      <sheetName val="ASM split for defn rpt"/>
      <sheetName val="check ASM ftype vs mtype"/>
      <sheetName val="Publicly Owned"/>
      <sheetName val="Toronto Stock Exchange"/>
      <sheetName val="by Exchange"/>
      <sheetName val="Agnico"/>
      <sheetName val="Subsidiary JV (force to zero)"/>
      <sheetName val="PU Totals c (kg)"/>
      <sheetName val="Non Public"/>
      <sheetName val="Country Gold Rank"/>
      <sheetName val="Country Silver Rank"/>
      <sheetName val="PU Totals c"/>
      <sheetName val="ASM Country Gold Rank"/>
      <sheetName val="ASM Zone Gold Rank"/>
      <sheetName val="ASM Zone Totals c"/>
      <sheetName val="ASM Totals c"/>
      <sheetName val="Public Gold Rank "/>
      <sheetName val="Public Silver Rank"/>
      <sheetName val="State Owned Gold Rank"/>
      <sheetName val="State Owned Silver Rank"/>
      <sheetName val="Private Gold Rank"/>
      <sheetName val="Private Silver Rank"/>
      <sheetName val="Entity Totals c"/>
      <sheetName val="Entity Totals by Tier c"/>
      <sheetName val="CCP Entity Types Totals c"/>
      <sheetName val="Top 10 Gold Mines - Continent"/>
      <sheetName val="Top 10 Gold Mines - Country"/>
      <sheetName val="Top 10 Silver Mines - Continent"/>
      <sheetName val="Top 10 Silver Mines - Country"/>
      <sheetName val="Gold Infrastructure Rank"/>
      <sheetName val="Silver Infrastructure Rank"/>
      <sheetName val="Infrastructure Totals c"/>
      <sheetName val="Infrastructure by Country"/>
      <sheetName val="Gold Mines by Primary Type"/>
      <sheetName val="Gold Mines by Secondary Type"/>
      <sheetName val="Silver Mines by Primary Type"/>
      <sheetName val="Silver Mines by Secondary Type"/>
      <sheetName val="Gold Infrastructure Category"/>
      <sheetName val="Silver Infrastructure Category"/>
      <sheetName val="Infrastructure by Type Totals c"/>
      <sheetName val="Ownership Changes"/>
      <sheetName val="Check CY guidance"/>
      <sheetName val="Gold 2023 by Country"/>
      <sheetName val="Interactive Report (oz)"/>
      <sheetName val="LSM by Country Report (oz)"/>
      <sheetName val="Interactive Report (kg)"/>
      <sheetName val="Interactive Report (geo)"/>
      <sheetName val="check calcs"/>
      <sheetName val="Single Continent Prod Rpt (kg)"/>
      <sheetName val="Public GEO Rank"/>
      <sheetName val="GEO Country Rank"/>
      <sheetName val="GEO Totals by Country c"/>
      <sheetName val="GEO Split c"/>
      <sheetName val="GEO Totals c"/>
      <sheetName val="Government Portals"/>
      <sheetName val="Junior Operations"/>
      <sheetName val="Gold Forward Trends"/>
      <sheetName val="Silver Forward Trends"/>
      <sheetName val="Mine Count by Owner"/>
      <sheetName val="Mine Count by PU"/>
      <sheetName val="Gold prod no.s - shift from e"/>
      <sheetName val="Silver prod no.s - shift from e"/>
      <sheetName val="production_number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20"/>
      <sheetData sheetId="2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</sheetDataSet>
  </externalBook>
</externalLink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listair Dance" refreshedDate="45626.321359953705" backgroundQuery="1" createdVersion="8" refreshedVersion="8" minRefreshableVersion="3" recordCount="0" supportSubquery="1" supportAdvancedDrill="1" xr:uid="{9C42EA02-CB27-4ECB-954B-96F14E80FF8D}">
  <cacheSource type="external" connectionId="1"/>
  <cacheFields count="7">
    <cacheField name="[qry_facility_production].[Ownership].[Ownership]" caption="Ownership" numFmtId="0" hierarchy="29" level="1">
      <sharedItems count="1">
        <s v="Public"/>
      </sharedItems>
    </cacheField>
    <cacheField name="[qry_facility_production].[mComm].[mComm]" caption="mComm" numFmtId="0" hierarchy="36" level="1">
      <sharedItems count="2">
        <s v="Gold"/>
        <s v="Silver"/>
      </sharedItems>
    </cacheField>
    <cacheField name="[qry_facility_production].[Owner].[Owner]" caption="Owner" numFmtId="0" hierarchy="16" level="1">
      <sharedItems count="69">
        <s v="Agnico-Eagle Mines"/>
        <s v="Allied Gold"/>
        <s v="Argonaut Gold"/>
        <s v="Aris Mining"/>
        <s v="Ascot Resources"/>
        <s v="Aura Minerals"/>
        <s v="Aya Gold &amp; Silver"/>
        <s v="B2Gold"/>
        <s v="Barrick Gold"/>
        <s v="Calibre Mining"/>
        <s v="Capstone Copper"/>
        <s v="Centerra Gold"/>
        <s v="China Gold Intl Resources"/>
        <s v="Copper Mountain Mining"/>
        <s v="Dundee Precious Metals"/>
        <s v="Dynacor Group"/>
        <s v="Eldorado Gold"/>
        <s v="Endeavour Mining"/>
        <s v="Equinox Gold"/>
        <s v="Ero Copper"/>
        <s v="Excellon Resources"/>
        <s v="First Majestic Silver"/>
        <s v="First Quantum Minerals"/>
        <s v="Fortuna Silver Mines"/>
        <s v="G Mining Ventures"/>
        <s v="Galiano Gold"/>
        <s v="GCM Mining"/>
        <s v="Gogold Resources"/>
        <s v="Gold Mountain Mining (GMM)"/>
        <s v="Golden Minerals"/>
        <s v="Golden Star Resources"/>
        <s v="Harte Gold"/>
        <s v="Hudbay Minerals"/>
        <s v="i-80 Gold"/>
        <s v="IAMGOLD"/>
        <s v="Imperial Metals"/>
        <s v="Ivanhoe Mines"/>
        <s v="Jaguar Mining"/>
        <s v="K92 Mining"/>
        <s v="Karora Resources"/>
        <s v="Kinross Gold"/>
        <s v="Lundin Gold"/>
        <s v="Lundin Mining"/>
        <s v="Mandalay Resources"/>
        <s v="McEwen Mining"/>
        <s v="Mineros"/>
        <s v="New Gold"/>
        <s v="OceanaGold"/>
        <s v="Orezone Gold"/>
        <s v="Orla Mining"/>
        <s v="Orvana Minerals"/>
        <s v="Pan American Silver"/>
        <s v="Serabi Gold plc"/>
        <s v="Sierra Metals"/>
        <s v="Signal Gold"/>
        <s v="Silver Bear Resources"/>
        <s v="Silvercorp Metals"/>
        <s v="SilverCrest Metals"/>
        <s v="SSR Mining"/>
        <s v="Starcore Intl Mines"/>
        <s v="Steppe Gold"/>
        <s v="Talisker Resources"/>
        <s v="Taseko Mines"/>
        <s v="Teck Resources"/>
        <s v="Torex Gold Resources"/>
        <s v="Turquoise Hill Resources"/>
        <s v="Victoria Gold"/>
        <s v="Wesdome Gold Mines"/>
        <s v="Yamana Gold"/>
      </sharedItems>
    </cacheField>
    <cacheField name="[qry_facility_production].[Year].[Year]" caption="Year" numFmtId="0" hierarchy="18" level="1">
      <sharedItems containsSemiMixedTypes="0" containsString="0" containsNumber="1" containsInteger="1" minValue="2020" maxValue="2024" count="5">
        <n v="2020"/>
        <n v="2021"/>
        <n v="2022"/>
        <n v="2023"/>
        <n v="2024"/>
      </sharedItems>
      <extLst>
        <ext xmlns:x15="http://schemas.microsoft.com/office/spreadsheetml/2010/11/main" uri="{4F2E5C28-24EA-4eb8-9CBF-B6C8F9C3D259}">
          <x15:cachedUniqueNames>
            <x15:cachedUniqueName index="0" name="[qry_facility_production].[Year].&amp;[2020]"/>
            <x15:cachedUniqueName index="1" name="[qry_facility_production].[Year].&amp;[2021]"/>
            <x15:cachedUniqueName index="2" name="[qry_facility_production].[Year].&amp;[2022]"/>
            <x15:cachedUniqueName index="3" name="[qry_facility_production].[Year].&amp;[2023]"/>
            <x15:cachedUniqueName index="4" name="[qry_facility_production].[Year].&amp;[2024]"/>
          </x15:cachedUniqueNames>
        </ext>
      </extLst>
    </cacheField>
    <cacheField name="[Measures].[Sum of Ounces]" caption="Sum of Ounces" numFmtId="0" hierarchy="56" level="32767"/>
    <cacheField name="[qry_facility_production].[Rpt].[Rpt]" caption="Rpt" numFmtId="0" hierarchy="38" level="1">
      <sharedItems count="2">
        <s v="actual"/>
        <s v="forecast"/>
      </sharedItems>
    </cacheField>
    <cacheField name="[qry_facility_production].[Exchange].[Exchange]" caption="Exchange" numFmtId="0" hierarchy="30" level="1">
      <sharedItems containsSemiMixedTypes="0" containsNonDate="0" containsString="0"/>
    </cacheField>
  </cacheFields>
  <cacheHierarchies count="63">
    <cacheHierarchy uniqueName="[qry_facility_production].[FSI]" caption="FSI" attribute="1" defaultMemberUniqueName="[qry_facility_production].[FSI].[All]" allUniqueName="[qry_facility_production].[FSI].[All]" dimensionUniqueName="[qry_facility_production]" displayFolder="" count="0" memberValueDatatype="20" unbalanced="0"/>
    <cacheHierarchy uniqueName="[qry_facility_production].[Continent]" caption="Continent" attribute="1" defaultMemberUniqueName="[qry_facility_production].[Continent].[All]" allUniqueName="[qry_facility_production].[Continent].[All]" dimensionUniqueName="[qry_facility_production]" displayFolder="" count="0" memberValueDatatype="130" unbalanced="0"/>
    <cacheHierarchy uniqueName="[qry_facility_production].[UNDS]" caption="UNDS" attribute="1" defaultMemberUniqueName="[qry_facility_production].[UNDS].[All]" allUniqueName="[qry_facility_production].[UNDS].[All]" dimensionUniqueName="[qry_facility_production]" displayFolder="" count="0" memberValueDatatype="130" unbalanced="0"/>
    <cacheHierarchy uniqueName="[qry_facility_production].[WB]" caption="WB" attribute="1" defaultMemberUniqueName="[qry_facility_production].[WB].[All]" allUniqueName="[qry_facility_production].[WB].[All]" dimensionUniqueName="[qry_facility_production]" displayFolder="" count="0" memberValueDatatype="130" unbalanced="0"/>
    <cacheHierarchy uniqueName="[qry_facility_production].[WGC]" caption="WGC" attribute="1" defaultMemberUniqueName="[qry_facility_production].[WGC].[All]" allUniqueName="[qry_facility_production].[WGC].[All]" dimensionUniqueName="[qry_facility_production]" displayFolder="" count="0" memberValueDatatype="130" unbalanced="0"/>
    <cacheHierarchy uniqueName="[qry_facility_production].[Geography]" caption="Geography" attribute="1" defaultMemberUniqueName="[qry_facility_production].[Geography].[All]" allUniqueName="[qry_facility_production].[Geography].[All]" dimensionUniqueName="[qry_facility_production]" displayFolder="" count="0" memberValueDatatype="130" unbalanced="0"/>
    <cacheHierarchy uniqueName="[qry_facility_production].[EA]" caption="EA" attribute="1" defaultMemberUniqueName="[qry_facility_production].[EA].[All]" allUniqueName="[qry_facility_production].[EA].[All]" dimensionUniqueName="[qry_facility_production]" displayFolder="" count="0" memberValueDatatype="130" unbalanced="0"/>
    <cacheHierarchy uniqueName="[qry_facility_production].[tbl_political_unit.ID]" caption="tbl_political_unit.ID" attribute="1" defaultMemberUniqueName="[qry_facility_production].[tbl_political_unit.ID].[All]" allUniqueName="[qry_facility_production].[tbl_political_unit.ID].[All]" dimensionUniqueName="[qry_facility_production]" displayFolder="" count="0" memberValueDatatype="20" unbalanced="0"/>
    <cacheHierarchy uniqueName="[qry_facility_production].[PU]" caption="PU" attribute="1" defaultMemberUniqueName="[qry_facility_production].[PU].[All]" allUniqueName="[qry_facility_production].[PU].[All]" dimensionUniqueName="[qry_facility_production]" displayFolder="" count="0" memberValueDatatype="130" unbalanced="0"/>
    <cacheHierarchy uniqueName="[qry_facility_production].[qry_ub_facility_region.ID]" caption="qry_ub_facility_region.ID" attribute="1" defaultMemberUniqueName="[qry_facility_production].[qry_ub_facility_region.ID].[All]" allUniqueName="[qry_facility_production].[qry_ub_facility_region.ID].[All]" dimensionUniqueName="[qry_facility_production]" displayFolder="" count="0" memberValueDatatype="20" unbalanced="0"/>
    <cacheHierarchy uniqueName="[qry_facility_production].[Region]" caption="Region" attribute="1" defaultMemberUniqueName="[qry_facility_production].[Region].[All]" allUniqueName="[qry_facility_production].[Region].[All]" dimensionUniqueName="[qry_facility_production]" displayFolder="" count="0" memberValueDatatype="130" unbalanced="0"/>
    <cacheHierarchy uniqueName="[qry_facility_production].[Area]" caption="Area" attribute="1" defaultMemberUniqueName="[qry_facility_production].[Area].[All]" allUniqueName="[qry_facility_production].[Area].[All]" dimensionUniqueName="[qry_facility_production]" displayFolder="" count="0" memberValueDatatype="130" unbalanced="0"/>
    <cacheHierarchy uniqueName="[qry_facility_production].[Property]" caption="Property" attribute="1" defaultMemberUniqueName="[qry_facility_production].[Property].[All]" allUniqueName="[qry_facility_production].[Property].[All]" dimensionUniqueName="[qry_facility_production]" displayFolder="" count="0" memberValueDatatype="130" unbalanced="0"/>
    <cacheHierarchy uniqueName="[qry_facility_production].[fType]" caption="fType" attribute="1" defaultMemberUniqueName="[qry_facility_production].[fType].[All]" allUniqueName="[qry_facility_production].[fType].[All]" dimensionUniqueName="[qry_facility_production]" displayFolder="" count="0" memberValueDatatype="130" unbalanced="0"/>
    <cacheHierarchy uniqueName="[qry_facility_production].[gTier]" caption="gTier" attribute="1" defaultMemberUniqueName="[qry_facility_production].[gTier].[All]" allUniqueName="[qry_facility_production].[gTier].[All]" dimensionUniqueName="[qry_facility_production]" displayFolder="" count="0" memberValueDatatype="130" unbalanced="0"/>
    <cacheHierarchy uniqueName="[qry_facility_production].[sTier]" caption="sTier" attribute="1" defaultMemberUniqueName="[qry_facility_production].[sTier].[All]" allUniqueName="[qry_facility_production].[sTier].[All]" dimensionUniqueName="[qry_facility_production]" displayFolder="" count="0" memberValueDatatype="130" unbalanced="0"/>
    <cacheHierarchy uniqueName="[qry_facility_production].[Owner]" caption="Owner" attribute="1" defaultMemberUniqueName="[qry_facility_production].[Owner].[All]" allUniqueName="[qry_facility_production].[Owner].[All]" dimensionUniqueName="[qry_facility_production]" displayFolder="" count="2" memberValueDatatype="130" unbalanced="0">
      <fieldsUsage count="2">
        <fieldUsage x="-1"/>
        <fieldUsage x="2"/>
      </fieldsUsage>
    </cacheHierarchy>
    <cacheHierarchy uniqueName="[qry_facility_production].[Share]" caption="Share" attribute="1" defaultMemberUniqueName="[qry_facility_production].[Share].[All]" allUniqueName="[qry_facility_production].[Share].[All]" dimensionUniqueName="[qry_facility_production]" displayFolder="" count="0" memberValueDatatype="5" unbalanced="0"/>
    <cacheHierarchy uniqueName="[qry_facility_production].[Year]" caption="Year" attribute="1" defaultMemberUniqueName="[qry_facility_production].[Year].[All]" allUniqueName="[qry_facility_production].[Year].[All]" dimensionUniqueName="[qry_facility_production]" displayFolder="" count="2" memberValueDatatype="20" unbalanced="0">
      <fieldsUsage count="2">
        <fieldUsage x="-1"/>
        <fieldUsage x="3"/>
      </fieldsUsage>
    </cacheHierarchy>
    <cacheHierarchy uniqueName="[qry_facility_production].[Ounces]" caption="Ounces" attribute="1" defaultMemberUniqueName="[qry_facility_production].[Ounces].[All]" allUniqueName="[qry_facility_production].[Ounces].[All]" dimensionUniqueName="[qry_facility_production]" displayFolder="" count="0" memberValueDatatype="5" unbalanced="0"/>
    <cacheHierarchy uniqueName="[qry_facility_production].[oType]" caption="oType" attribute="1" defaultMemberUniqueName="[qry_facility_production].[oType].[All]" allUniqueName="[qry_facility_production].[oType].[All]" dimensionUniqueName="[qry_facility_production]" displayFolder="" count="0" memberValueDatatype="130" unbalanced="0"/>
    <cacheHierarchy uniqueName="[qry_facility_production].[FCI]" caption="FCI" attribute="1" defaultMemberUniqueName="[qry_facility_production].[FCI].[All]" allUniqueName="[qry_facility_production].[FCI].[All]" dimensionUniqueName="[qry_facility_production]" displayFolder="" count="0" memberValueDatatype="130" unbalanced="0"/>
    <cacheHierarchy uniqueName="[qry_facility_production].[fCategory]" caption="fCategory" attribute="1" defaultMemberUniqueName="[qry_facility_production].[fCategory].[All]" allUniqueName="[qry_facility_production].[fCategory].[All]" dimensionUniqueName="[qry_facility_production]" displayFolder="" count="0" memberValueDatatype="130" unbalanced="0"/>
    <cacheHierarchy uniqueName="[qry_facility_production].[Kgs]" caption="Kgs" attribute="1" defaultMemberUniqueName="[qry_facility_production].[Kgs].[All]" allUniqueName="[qry_facility_production].[Kgs].[All]" dimensionUniqueName="[qry_facility_production]" displayFolder="" count="0" memberValueDatatype="5" unbalanced="0"/>
    <cacheHierarchy uniqueName="[qry_facility_production].[Lbs]" caption="Lbs" attribute="1" defaultMemberUniqueName="[qry_facility_production].[Lbs].[All]" allUniqueName="[qry_facility_production].[Lbs].[All]" dimensionUniqueName="[qry_facility_production]" displayFolder="" count="0" memberValueDatatype="5" unbalanced="0"/>
    <cacheHierarchy uniqueName="[qry_facility_production].[Geo]" caption="Geo" attribute="1" defaultMemberUniqueName="[qry_facility_production].[Geo].[All]" allUniqueName="[qry_facility_production].[Geo].[All]" dimensionUniqueName="[qry_facility_production]" displayFolder="" count="0" memberValueDatatype="5" unbalanced="0"/>
    <cacheHierarchy uniqueName="[qry_facility_production].[AISC]" caption="AISC" attribute="1" defaultMemberUniqueName="[qry_facility_production].[AISC].[All]" allUniqueName="[qry_facility_production].[AISC].[All]" dimensionUniqueName="[qry_facility_production]" displayFolder="" count="0" memberValueDatatype="20" unbalanced="0"/>
    <cacheHierarchy uniqueName="[qry_facility_production].[tbl_participants.Status]" caption="tbl_participants.Status" attribute="1" defaultMemberUniqueName="[qry_facility_production].[tbl_participants.Status].[All]" allUniqueName="[qry_facility_production].[tbl_participants.Status].[All]" dimensionUniqueName="[qry_facility_production]" displayFolder="" count="0" memberValueDatatype="130" unbalanced="0"/>
    <cacheHierarchy uniqueName="[qry_facility_production].[eType]" caption="eType" attribute="1" defaultMemberUniqueName="[qry_facility_production].[eType].[All]" allUniqueName="[qry_facility_production].[eType].[All]" dimensionUniqueName="[qry_facility_production]" displayFolder="" count="0" memberValueDatatype="130" unbalanced="0"/>
    <cacheHierarchy uniqueName="[qry_facility_production].[Ownership]" caption="Ownership" attribute="1" defaultMemberUniqueName="[qry_facility_production].[Ownership].[All]" allUniqueName="[qry_facility_production].[Ownership].[All]" dimensionUniqueName="[qry_facility_production]" displayFolder="" count="2" memberValueDatatype="130" unbalanced="0">
      <fieldsUsage count="2">
        <fieldUsage x="-1"/>
        <fieldUsage x="0"/>
      </fieldsUsage>
    </cacheHierarchy>
    <cacheHierarchy uniqueName="[qry_facility_production].[Exchange]" caption="Exchange" attribute="1" defaultMemberUniqueName="[qry_facility_production].[Exchange].[All]" allUniqueName="[qry_facility_production].[Exchange].[All]" dimensionUniqueName="[qry_facility_production]" displayFolder="" count="2" memberValueDatatype="130" unbalanced="0">
      <fieldsUsage count="2">
        <fieldUsage x="-1"/>
        <fieldUsage x="6"/>
      </fieldsUsage>
    </cacheHierarchy>
    <cacheHierarchy uniqueName="[qry_facility_production].[mType]" caption="mType" attribute="1" defaultMemberUniqueName="[qry_facility_production].[mType].[All]" allUniqueName="[qry_facility_production].[mType].[All]" dimensionUniqueName="[qry_facility_production]" displayFolder="" count="0" memberValueDatatype="130" unbalanced="0"/>
    <cacheHierarchy uniqueName="[qry_facility_production].[mStatus]" caption="mStatus" attribute="1" defaultMemberUniqueName="[qry_facility_production].[mStatus].[All]" allUniqueName="[qry_facility_production].[mStatus].[All]" dimensionUniqueName="[qry_facility_production]" displayFolder="" count="0" memberValueDatatype="130" unbalanced="0"/>
    <cacheHierarchy uniqueName="[qry_facility_production].[mCat]" caption="mCat" attribute="1" defaultMemberUniqueName="[qry_facility_production].[mCat].[All]" allUniqueName="[qry_facility_production].[mCat].[All]" dimensionUniqueName="[qry_facility_production]" displayFolder="" count="0" memberValueDatatype="130" unbalanced="0"/>
    <cacheHierarchy uniqueName="[qry_facility_production].[Loc]" caption="Loc" attribute="1" defaultMemberUniqueName="[qry_facility_production].[Loc].[All]" allUniqueName="[qry_facility_production].[Loc].[All]" dimensionUniqueName="[qry_facility_production]" displayFolder="" count="0" memberValueDatatype="130" unbalanced="0"/>
    <cacheHierarchy uniqueName="[qry_facility_production].[Type]" caption="Type" attribute="1" defaultMemberUniqueName="[qry_facility_production].[Type].[All]" allUniqueName="[qry_facility_production].[Type].[All]" dimensionUniqueName="[qry_facility_production]" displayFolder="" count="0" memberValueDatatype="130" unbalanced="0"/>
    <cacheHierarchy uniqueName="[qry_facility_production].[mComm]" caption="mComm" attribute="1" defaultMemberUniqueName="[qry_facility_production].[mComm].[All]" allUniqueName="[qry_facility_production].[mComm].[All]" dimensionUniqueName="[qry_facility_production]" displayFolder="" count="2" memberValueDatatype="130" unbalanced="0">
      <fieldsUsage count="2">
        <fieldUsage x="-1"/>
        <fieldUsage x="1"/>
      </fieldsUsage>
    </cacheHierarchy>
    <cacheHierarchy uniqueName="[qry_facility_production].[GEO Factor]" caption="GEO Factor" attribute="1" defaultMemberUniqueName="[qry_facility_production].[GEO Factor].[All]" allUniqueName="[qry_facility_production].[GEO Factor].[All]" dimensionUniqueName="[qry_facility_production]" displayFolder="" count="0" memberValueDatatype="5" unbalanced="0"/>
    <cacheHierarchy uniqueName="[qry_facility_production].[Rpt]" caption="Rpt" attribute="1" defaultMemberUniqueName="[qry_facility_production].[Rpt].[All]" allUniqueName="[qry_facility_production].[Rpt].[All]" dimensionUniqueName="[qry_facility_production]" displayFolder="" count="2" memberValueDatatype="130" unbalanced="0">
      <fieldsUsage count="2">
        <fieldUsage x="-1"/>
        <fieldUsage x="5"/>
      </fieldsUsage>
    </cacheHierarchy>
    <cacheHierarchy uniqueName="[qry_facility_production].[tbl_facility_production.Status]" caption="tbl_facility_production.Status" attribute="1" defaultMemberUniqueName="[qry_facility_production].[tbl_facility_production.Status].[All]" allUniqueName="[qry_facility_production].[tbl_facility_production.Status].[All]" dimensionUniqueName="[qry_facility_production]" displayFolder="" count="0" memberValueDatatype="130" unbalanced="0"/>
    <cacheHierarchy uniqueName="[qry_facility_production].[OC]" caption="OC" attribute="1" defaultMemberUniqueName="[qry_facility_production].[OC].[All]" allUniqueName="[qry_facility_production].[OC].[All]" dimensionUniqueName="[qry_facility_production]" displayFolder="" count="0" memberValueDatatype="130" unbalanced="0"/>
    <cacheHierarchy uniqueName="[qry_facility_production].[TC]" caption="TC" attribute="1" defaultMemberUniqueName="[qry_facility_production].[TC].[All]" allUniqueName="[qry_facility_production].[TC].[All]" dimensionUniqueName="[qry_facility_production]" displayFolder="" count="0" memberValueDatatype="130" unbalanced="0"/>
    <cacheHierarchy uniqueName="[qry_facility_production].[Source]" caption="Source" attribute="1" defaultMemberUniqueName="[qry_facility_production].[Source].[All]" allUniqueName="[qry_facility_production].[Source].[All]" dimensionUniqueName="[qry_facility_production]" displayFolder="" count="0" memberValueDatatype="130" unbalanced="0"/>
    <cacheHierarchy uniqueName="[qry_facility_production].[Last Updated]" caption="Last Updated" attribute="1" time="1" defaultMemberUniqueName="[qry_facility_production].[Last Updated].[All]" allUniqueName="[qry_facility_production].[Last Updated].[All]" dimensionUniqueName="[qry_facility_production]" displayFolder="" count="0" memberValueDatatype="7" unbalanced="0"/>
    <cacheHierarchy uniqueName="[qry_facility_production].[Notes]" caption="Notes" attribute="1" defaultMemberUniqueName="[qry_facility_production].[Notes].[All]" allUniqueName="[qry_facility_production].[Notes].[All]" dimensionUniqueName="[qry_facility_production]" displayFolder="" count="0" memberValueDatatype="130" unbalanced="0"/>
    <cacheHierarchy uniqueName="[qry_facility_production].[Trend]" caption="Trend" attribute="1" defaultMemberUniqueName="[qry_facility_production].[Trend].[All]" allUniqueName="[qry_facility_production].[Trend].[All]" dimensionUniqueName="[qry_facility_production]" displayFolder="" count="0" memberValueDatatype="130" unbalanced="0"/>
    <cacheHierarchy uniqueName="[qry_facility_production].[ASM Zone]" caption="ASM Zone" attribute="1" defaultMemberUniqueName="[qry_facility_production].[ASM Zone].[All]" allUniqueName="[qry_facility_production].[ASM Zone].[All]" dimensionUniqueName="[qry_facility_production]" displayFolder="" count="0" memberValueDatatype="130" unbalanced="0"/>
    <cacheHierarchy uniqueName="[qry_facility_production].[Symbol]" caption="Symbol" attribute="1" defaultMemberUniqueName="[qry_facility_production].[Symbol].[All]" allUniqueName="[qry_facility_production].[Symbol].[All]" dimensionUniqueName="[qry_facility_production]" displayFolder="" count="0" memberValueDatatype="130" unbalanced="0"/>
    <cacheHierarchy uniqueName="[qry_facility_production].[Stage]" caption="Stage" attribute="1" defaultMemberUniqueName="[qry_facility_production].[Stage].[All]" allUniqueName="[qry_facility_production].[Stage].[All]" dimensionUniqueName="[qry_facility_production]" displayFolder="" count="0" memberValueDatatype="130" unbalanced="0"/>
    <cacheHierarchy uniqueName="[qry_facility_production].[Domicile]" caption="Domicile" attribute="1" defaultMemberUniqueName="[qry_facility_production].[Domicile].[All]" allUniqueName="[qry_facility_production].[Domicile].[All]" dimensionUniqueName="[qry_facility_production]" displayFolder="" count="0" memberValueDatatype="130" unbalanced="0"/>
    <cacheHierarchy uniqueName="[qry_facility_production].[LSM]" caption="LSM" attribute="1" defaultMemberUniqueName="[qry_facility_production].[LSM].[All]" allUniqueName="[qry_facility_production].[LSM].[All]" dimensionUniqueName="[qry_facility_production]" displayFolder="" count="0" memberValueDatatype="130" unbalanced="0"/>
    <cacheHierarchy uniqueName="[qry_facility_production].[ASM]" caption="ASM" attribute="1" defaultMemberUniqueName="[qry_facility_production].[ASM].[All]" allUniqueName="[qry_facility_production].[ASM].[All]" dimensionUniqueName="[qry_facility_production]" displayFolder="" count="0" memberValueDatatype="130" unbalanced="0"/>
    <cacheHierarchy uniqueName="[qry_facility_production].[Group]" caption="Group" attribute="1" defaultMemberUniqueName="[qry_facility_production].[Group].[All]" allUniqueName="[qry_facility_production].[Group].[All]" dimensionUniqueName="[qry_facility_production]" displayFolder="" count="0" memberValueDatatype="130" unbalanced="0"/>
    <cacheHierarchy uniqueName="[Measures].[Oz]" caption="Oz" measure="1" displayFolder="" measureGroup="qry_facility_production" count="0"/>
    <cacheHierarchy uniqueName="[Measures].[__XL_Count qry_facility_production]" caption="__XL_Count qry_facility_production" measure="1" displayFolder="" measureGroup="qry_facility_production" count="0" hidden="1"/>
    <cacheHierarchy uniqueName="[Measures].[__No measures defined]" caption="__No measures defined" measure="1" displayFolder="" count="0" hidden="1"/>
    <cacheHierarchy uniqueName="[Measures].[Sum of Ounces]" caption="Sum of Ounces" measure="1" displayFolder="" measureGroup="qry_facility_production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19"/>
        </ext>
      </extLst>
    </cacheHierarchy>
    <cacheHierarchy uniqueName="[Measures].[Sum of Kgs]" caption="Sum of Kgs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 of Share]" caption="Sum of Share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17"/>
        </ext>
      </extLst>
    </cacheHierarchy>
    <cacheHierarchy uniqueName="[Measures].[Count of mComm]" caption="Count of mComm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Count of Property]" caption="Count of Property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 of Geo]" caption="Sum of Geo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25"/>
        </ext>
      </extLst>
    </cacheHierarchy>
    <cacheHierarchy uniqueName="[Delta]" caption="Delta" set="1" displayFolder="" count="0" unbalanced="0" unbalancedGroup="0">
      <extLst>
        <ext xmlns:x14="http://schemas.microsoft.com/office/spreadsheetml/2009/9/main" uri="{8CF416AD-EC4C-4aba-99F5-12A058AE0983}">
          <x14:cacheHierarchy flattenHierarchies="0" hierarchizeDistinct="0"/>
        </ext>
      </extLst>
    </cacheHierarchy>
  </cacheHierarchies>
  <kpis count="0"/>
  <calculatedMembers count="1">
    <calculatedMember name="[Delta]" mdx="{([qry_facility_production].[Rpt].&amp;[actual],[qry_facility_production].[Year].&amp;[2019]),([qry_facility_production].[Rpt].&amp;[forecast],[qry_facility_production].[Year].&amp;[2023])}" set="1">
      <extLst>
        <ext xmlns:x14="http://schemas.microsoft.com/office/spreadsheetml/2009/9/main" uri="{0C70D0D5-359C-4a49-802D-23BBF952B5CE}">
          <x14:calculatedMember flattenHierarchies="0" hierarchizeDistinct="0">
            <x14:tupleSet rowCount="2" columnCount="2">
              <x14:headers>
                <x14:header uniqueName="[qry_facility_production].[Rpt].[Rpt]" hierarchyName="[qry_facility_production].[Rpt]"/>
                <x14:header uniqueName="[qry_facility_production].[Year].[Year]" hierarchyName="[qry_facility_production].[Year]"/>
              </x14:headers>
              <x14:rows>
                <x14:row>
                  <x14:rowItem u="[qry_facility_production].[Rpt].&amp;[actual]" d="actual"/>
                  <x14:rowItem u="[qry_facility_production].[Year].&amp;[2019]" d="2019"/>
                </x14:row>
                <x14:row>
                  <x14:rowItem u="[qry_facility_production].[Rpt].&amp;[forecast]" d="forecast"/>
                  <x14:rowItem u="[qry_facility_production].[Year].&amp;[2023]" d="2023"/>
                </x14:row>
              </x14:rows>
            </x14:tupleSet>
          </x14:calculatedMember>
        </ext>
      </extLst>
    </calculatedMember>
  </calculatedMembers>
  <dimensions count="2">
    <dimension measure="1" name="Measures" uniqueName="[Measures]" caption="Measures"/>
    <dimension name="qry_facility_production" uniqueName="[qry_facility_production]" caption="qry_facility_production"/>
  </dimensions>
  <measureGroups count="1">
    <measureGroup name="qry_facility_production" caption="qry_facility_production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B808EBC-591C-4757-A830-AEC868A93068}" name="PivotTable3" cacheId="209" applyNumberFormats="0" applyBorderFormats="0" applyFontFormats="0" applyPatternFormats="0" applyAlignmentFormats="0" applyWidthHeightFormats="1" dataCaption="Values" updatedVersion="8" minRefreshableVersion="3" subtotalHiddenItems="1" colGrandTotals="0" itemPrintTitles="1" createdVersion="8" indent="0" compact="0" compactData="0" multipleFieldFilters="0">
  <location ref="A5:K78" firstHeaderRow="1" firstDataRow="4" firstDataCol="1" rowPageCount="2" colPageCount="1"/>
  <pivotFields count="7">
    <pivotField axis="axisPage" compact="0" allDrilled="1" outline="0" subtotalTop="0" showAll="0" dataSourceSort="1" defaultSubtotal="0" defaultAttributeDrillState="1">
      <items count="1">
        <item s="1" x="0"/>
      </items>
    </pivotField>
    <pivotField axis="axisCol" compact="0" allDrilled="1" outline="0" subtotalTop="0" showAll="0" defaultSubtotal="0" defaultAttributeDrillState="1">
      <items count="2">
        <item x="0"/>
        <item x="1"/>
      </items>
    </pivotField>
    <pivotField name="Company" axis="axisRow" compact="0" allDrilled="1" outline="0" subtotalTop="0" showAll="0" sortType="descending" defaultSubtotal="0" defaultAttributeDrillState="1">
      <items count="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</items>
      <autoSortScope>
        <pivotArea dataOnly="0" outline="0" fieldPosition="0">
          <references count="4">
            <reference field="4294967294" count="1" selected="0">
              <x v="0"/>
            </reference>
            <reference field="1" count="1" selected="0">
              <x v="0"/>
            </reference>
            <reference field="3" count="1" selected="0">
              <x v="4"/>
            </reference>
            <reference field="5" count="1" selected="0">
              <x v="1"/>
            </reference>
          </references>
        </pivotArea>
      </autoSortScope>
    </pivotField>
    <pivotField axis="axisCol" compact="0" allDrilled="1" outline="0" subtotalTop="0" showAll="0" dataSourceSort="1" defaultSubtotal="0" defaultAttributeDrillState="1">
      <items count="5">
        <item s="1" x="0"/>
        <item s="1" x="1"/>
        <item s="1" x="2"/>
        <item s="1" x="3"/>
        <item s="1" x="4"/>
      </items>
    </pivotField>
    <pivotField dataField="1" compact="0" outline="0" subtotalTop="0" showAll="0" defaultSubtotal="0"/>
    <pivotField axis="axisCol" compact="0" allDrilled="1" outline="0" subtotalTop="0" showAll="0" dataSourceSort="1" defaultSubtotal="0" defaultAttributeDrillState="1">
      <items count="2">
        <item x="0"/>
        <item x="1"/>
      </items>
    </pivotField>
    <pivotField axis="axisPage" compact="0" allDrilled="1" outline="0" subtotalTop="0" showAll="0" dataSourceSort="1" defaultSubtotal="0" defaultAttributeDrillState="1"/>
  </pivotFields>
  <rowFields count="1">
    <field x="2"/>
  </rowFields>
  <rowItems count="70">
    <i>
      <x v="8"/>
    </i>
    <i>
      <x/>
    </i>
    <i>
      <x v="40"/>
    </i>
    <i>
      <x v="17"/>
    </i>
    <i>
      <x v="51"/>
    </i>
    <i>
      <x v="7"/>
    </i>
    <i>
      <x v="18"/>
    </i>
    <i>
      <x v="34"/>
    </i>
    <i>
      <x v="58"/>
    </i>
    <i>
      <x v="47"/>
    </i>
    <i>
      <x v="16"/>
    </i>
    <i>
      <x v="41"/>
    </i>
    <i>
      <x v="64"/>
    </i>
    <i>
      <x v="1"/>
    </i>
    <i>
      <x v="11"/>
    </i>
    <i>
      <x v="46"/>
    </i>
    <i>
      <x v="23"/>
    </i>
    <i>
      <x v="32"/>
    </i>
    <i>
      <x v="14"/>
    </i>
    <i>
      <x v="9"/>
    </i>
    <i>
      <x v="3"/>
    </i>
    <i>
      <x v="5"/>
    </i>
    <i>
      <x v="60"/>
    </i>
    <i>
      <x v="21"/>
    </i>
    <i>
      <x v="12"/>
    </i>
    <i>
      <x v="42"/>
    </i>
    <i>
      <x v="48"/>
    </i>
    <i>
      <x v="49"/>
    </i>
    <i>
      <x v="67"/>
    </i>
    <i>
      <x v="25"/>
    </i>
    <i>
      <x v="15"/>
    </i>
    <i>
      <x v="44"/>
    </i>
    <i>
      <x v="45"/>
    </i>
    <i>
      <x v="22"/>
    </i>
    <i>
      <x v="38"/>
    </i>
    <i>
      <x v="43"/>
    </i>
    <i>
      <x v="37"/>
    </i>
    <i>
      <x v="24"/>
    </i>
    <i>
      <x v="19"/>
    </i>
    <i>
      <x v="57"/>
    </i>
    <i>
      <x v="35"/>
    </i>
    <i>
      <x v="66"/>
    </i>
    <i>
      <x v="50"/>
    </i>
    <i>
      <x v="36"/>
    </i>
    <i>
      <x v="52"/>
    </i>
    <i>
      <x v="63"/>
    </i>
    <i>
      <x v="33"/>
    </i>
    <i>
      <x v="53"/>
    </i>
    <i>
      <x v="27"/>
    </i>
    <i>
      <x v="59"/>
    </i>
    <i>
      <x v="2"/>
    </i>
    <i>
      <x v="4"/>
    </i>
    <i>
      <x v="56"/>
    </i>
    <i>
      <x v="10"/>
    </i>
    <i>
      <x v="62"/>
    </i>
    <i>
      <x v="20"/>
    </i>
    <i>
      <x v="13"/>
    </i>
    <i>
      <x v="26"/>
    </i>
    <i>
      <x v="55"/>
    </i>
    <i>
      <x v="61"/>
    </i>
    <i>
      <x v="68"/>
    </i>
    <i>
      <x v="39"/>
    </i>
    <i>
      <x v="28"/>
    </i>
    <i>
      <x v="65"/>
    </i>
    <i>
      <x v="31"/>
    </i>
    <i>
      <x v="29"/>
    </i>
    <i>
      <x v="6"/>
    </i>
    <i>
      <x v="54"/>
    </i>
    <i>
      <x v="30"/>
    </i>
    <i t="grand">
      <x/>
    </i>
  </rowItems>
  <colFields count="3">
    <field x="1"/>
    <field x="5"/>
    <field x="3"/>
  </colFields>
  <colItems count="10">
    <i>
      <x/>
      <x/>
      <x/>
    </i>
    <i r="2">
      <x v="1"/>
    </i>
    <i r="2">
      <x v="2"/>
    </i>
    <i r="2">
      <x v="3"/>
    </i>
    <i r="1">
      <x v="1"/>
      <x v="4"/>
    </i>
    <i>
      <x v="1"/>
      <x/>
      <x/>
    </i>
    <i r="2">
      <x v="1"/>
    </i>
    <i r="2">
      <x v="2"/>
    </i>
    <i r="2">
      <x v="3"/>
    </i>
    <i r="1">
      <x v="1"/>
      <x v="4"/>
    </i>
  </colItems>
  <pageFields count="2">
    <pageField fld="0" hier="29" name="[qry_facility_production].[Ownership].&amp;[Public]" cap="Public"/>
    <pageField fld="6" hier="30" name="[qry_facility_production].[Exchange].&amp;[Toronto Stock Exchange]" cap="Toronto Stock Exchange"/>
  </pageFields>
  <dataFields count="1">
    <dataField name="Ounces " fld="4" baseField="2" baseItem="0" numFmtId="3"/>
  </dataFields>
  <pivotHierarchies count="63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multipleItemSelectionAllowed="1" dragToData="1">
      <members count="1" level="1">
        <member name="[qry_facility_production].[Exchange].&amp;[Toronto Stock Exchang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 caption="Ounces "/>
    <pivotHierarchy dragToData="1"/>
    <pivotHierarchy dragToData="1"/>
    <pivotHierarchy dragToData="1"/>
    <pivotHierarchy dragToData="1"/>
    <pivotHierarchy dragToData="1"/>
    <pivotHierarchy/>
  </pivotHierarchies>
  <pivotTableStyleInfo name="PivotStyleLight2" showRowHeaders="1" showColHeaders="1" showRowStripes="1" showColStripes="0" showLastColumn="1"/>
  <rowHierarchiesUsage count="1">
    <rowHierarchyUsage hierarchyUsage="16"/>
  </rowHierarchiesUsage>
  <colHierarchiesUsage count="3">
    <colHierarchyUsage hierarchyUsage="36"/>
    <colHierarchyUsage hierarchyUsage="38"/>
    <colHierarchyUsage hierarchyUsage="18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qry_facility_production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0F04A-CCD2-4B5B-9C4E-A7EF6C850DCB}">
  <sheetPr codeName="Sheet29">
    <tabColor rgb="FF00B0F0"/>
  </sheetPr>
  <dimension ref="A1:K78"/>
  <sheetViews>
    <sheetView showGridLines="0" showRowColHeaders="0" tabSelected="1" topLeftCell="A5" workbookViewId="0">
      <selection activeCell="A5" sqref="A5"/>
    </sheetView>
  </sheetViews>
  <sheetFormatPr defaultRowHeight="15" x14ac:dyDescent="0.25"/>
  <cols>
    <col min="1" max="1" width="28.5703125" customWidth="1"/>
    <col min="2" max="2" width="11.28515625" customWidth="1"/>
    <col min="3" max="3" width="10.140625" bestFit="1" customWidth="1"/>
    <col min="4" max="17" width="11.140625" bestFit="1" customWidth="1"/>
  </cols>
  <sheetData>
    <row r="1" spans="1:11" hidden="1" x14ac:dyDescent="0.25"/>
    <row r="2" spans="1:11" hidden="1" x14ac:dyDescent="0.25">
      <c r="A2" t="s">
        <v>0</v>
      </c>
      <c r="B2" t="s" vm="1">
        <v>1</v>
      </c>
    </row>
    <row r="3" spans="1:11" hidden="1" x14ac:dyDescent="0.25">
      <c r="A3" t="s">
        <v>2</v>
      </c>
      <c r="B3" t="s" vm="2">
        <v>3</v>
      </c>
    </row>
    <row r="4" spans="1:11" hidden="1" x14ac:dyDescent="0.25"/>
    <row r="5" spans="1:11" x14ac:dyDescent="0.25">
      <c r="A5" t="s">
        <v>4</v>
      </c>
      <c r="B5" t="s">
        <v>5</v>
      </c>
      <c r="C5" t="s">
        <v>6</v>
      </c>
      <c r="D5" t="s">
        <v>7</v>
      </c>
    </row>
    <row r="6" spans="1:11" x14ac:dyDescent="0.25">
      <c r="B6" t="s">
        <v>8</v>
      </c>
      <c r="G6" t="s">
        <v>9</v>
      </c>
    </row>
    <row r="7" spans="1:11" x14ac:dyDescent="0.25">
      <c r="B7" t="s">
        <v>10</v>
      </c>
      <c r="F7" t="s">
        <v>11</v>
      </c>
      <c r="G7" t="s">
        <v>10</v>
      </c>
      <c r="K7" t="s">
        <v>11</v>
      </c>
    </row>
    <row r="8" spans="1:11" x14ac:dyDescent="0.25">
      <c r="A8" t="s">
        <v>12</v>
      </c>
      <c r="B8">
        <v>2020</v>
      </c>
      <c r="C8">
        <v>2021</v>
      </c>
      <c r="D8">
        <v>2022</v>
      </c>
      <c r="E8">
        <v>2023</v>
      </c>
      <c r="F8">
        <v>2024</v>
      </c>
      <c r="G8">
        <v>2020</v>
      </c>
      <c r="H8">
        <v>2021</v>
      </c>
      <c r="I8">
        <v>2022</v>
      </c>
      <c r="J8">
        <v>2023</v>
      </c>
      <c r="K8">
        <v>2024</v>
      </c>
    </row>
    <row r="9" spans="1:11" x14ac:dyDescent="0.25">
      <c r="A9" t="s">
        <v>13</v>
      </c>
      <c r="B9" s="1">
        <v>4880949.21</v>
      </c>
      <c r="C9" s="1">
        <v>4465219.4249999998</v>
      </c>
      <c r="D9" s="1">
        <v>4226140</v>
      </c>
      <c r="E9" s="1">
        <v>4091000</v>
      </c>
      <c r="F9" s="1">
        <v>4099000</v>
      </c>
      <c r="G9" s="1">
        <v>2287343.15</v>
      </c>
      <c r="H9" s="1">
        <v>2106582.08</v>
      </c>
      <c r="I9" s="1">
        <v>1945610</v>
      </c>
      <c r="J9" s="1">
        <v>1760500</v>
      </c>
      <c r="K9" s="1">
        <v>1745500</v>
      </c>
    </row>
    <row r="10" spans="1:11" x14ac:dyDescent="0.25">
      <c r="A10" t="s">
        <v>14</v>
      </c>
      <c r="B10" s="1">
        <v>1736568</v>
      </c>
      <c r="C10" s="1">
        <v>2086405</v>
      </c>
      <c r="D10" s="1">
        <v>3135007</v>
      </c>
      <c r="E10" s="1">
        <v>3439654</v>
      </c>
      <c r="F10" s="1">
        <v>3455000</v>
      </c>
      <c r="G10" s="1">
        <v>3365000</v>
      </c>
      <c r="H10" s="1">
        <v>2607000</v>
      </c>
      <c r="I10" s="1">
        <v>2292400</v>
      </c>
      <c r="J10" s="1">
        <v>2400400</v>
      </c>
      <c r="K10" s="1">
        <v>2470400</v>
      </c>
    </row>
    <row r="11" spans="1:11" x14ac:dyDescent="0.25">
      <c r="A11" t="s">
        <v>15</v>
      </c>
      <c r="B11" s="1">
        <v>2328452</v>
      </c>
      <c r="C11" s="1">
        <v>2036463</v>
      </c>
      <c r="D11" s="1">
        <v>2154402</v>
      </c>
      <c r="E11" s="1">
        <v>2074989</v>
      </c>
      <c r="F11" s="1">
        <v>2041400</v>
      </c>
      <c r="G11" s="1">
        <v>4429000</v>
      </c>
      <c r="H11" s="1">
        <v>4344000</v>
      </c>
      <c r="I11" s="1">
        <v>5943000</v>
      </c>
      <c r="J11" s="1">
        <v>8718000</v>
      </c>
      <c r="K11" s="1">
        <v>8500000</v>
      </c>
    </row>
    <row r="12" spans="1:11" x14ac:dyDescent="0.25">
      <c r="A12" t="s">
        <v>16</v>
      </c>
      <c r="B12" s="1">
        <v>908060</v>
      </c>
      <c r="C12" s="1">
        <v>1536763</v>
      </c>
      <c r="D12" s="1">
        <v>1423070</v>
      </c>
      <c r="E12" s="1">
        <v>1296675</v>
      </c>
      <c r="F12" s="1">
        <v>1138000</v>
      </c>
      <c r="G12" s="1">
        <v>319500</v>
      </c>
      <c r="H12" s="1">
        <v>365000</v>
      </c>
      <c r="I12" s="1">
        <v>375000</v>
      </c>
      <c r="J12" s="1">
        <v>394500</v>
      </c>
      <c r="K12" s="1">
        <v>329500</v>
      </c>
    </row>
    <row r="13" spans="1:11" x14ac:dyDescent="0.25">
      <c r="A13" t="s">
        <v>17</v>
      </c>
      <c r="B13" s="1">
        <v>522500</v>
      </c>
      <c r="C13" s="1">
        <v>579300</v>
      </c>
      <c r="D13" s="1">
        <v>543900</v>
      </c>
      <c r="E13" s="1">
        <v>882900</v>
      </c>
      <c r="F13" s="1">
        <v>940000</v>
      </c>
      <c r="G13" s="1">
        <v>17311000</v>
      </c>
      <c r="H13" s="1">
        <v>19174000</v>
      </c>
      <c r="I13" s="1">
        <v>18455000</v>
      </c>
      <c r="J13" s="1">
        <v>20438000</v>
      </c>
      <c r="K13" s="1">
        <v>21370000</v>
      </c>
    </row>
    <row r="14" spans="1:11" x14ac:dyDescent="0.25">
      <c r="A14" t="s">
        <v>18</v>
      </c>
      <c r="B14" s="1">
        <v>995258</v>
      </c>
      <c r="C14" s="1">
        <v>987595</v>
      </c>
      <c r="D14" s="1">
        <v>973003</v>
      </c>
      <c r="E14" s="1">
        <v>993256.58525</v>
      </c>
      <c r="F14" s="1">
        <v>847000</v>
      </c>
      <c r="G14" s="1">
        <v>145964.4</v>
      </c>
      <c r="H14" s="1">
        <v>149790.34</v>
      </c>
      <c r="I14" s="1">
        <v>195765.91675</v>
      </c>
      <c r="J14" s="1">
        <v>213899</v>
      </c>
      <c r="K14" s="1">
        <v>215000</v>
      </c>
    </row>
    <row r="15" spans="1:11" x14ac:dyDescent="0.25">
      <c r="A15" t="s">
        <v>19</v>
      </c>
      <c r="B15" s="1">
        <v>477186</v>
      </c>
      <c r="C15" s="1">
        <v>602110</v>
      </c>
      <c r="D15" s="1">
        <v>532319</v>
      </c>
      <c r="E15" s="1">
        <v>564500</v>
      </c>
      <c r="F15" s="1">
        <v>683200</v>
      </c>
      <c r="G15" s="1"/>
      <c r="H15" s="1"/>
      <c r="I15" s="1">
        <v>4469</v>
      </c>
      <c r="J15" s="1"/>
      <c r="K15" s="1"/>
    </row>
    <row r="16" spans="1:11" x14ac:dyDescent="0.25">
      <c r="A16" t="s">
        <v>20</v>
      </c>
      <c r="B16" s="1">
        <v>653000</v>
      </c>
      <c r="C16" s="1">
        <v>601000</v>
      </c>
      <c r="D16" s="1">
        <v>713000</v>
      </c>
      <c r="E16" s="1">
        <v>465000</v>
      </c>
      <c r="F16" s="1">
        <v>622000</v>
      </c>
      <c r="G16" s="1">
        <v>36500</v>
      </c>
      <c r="H16" s="1">
        <v>36500</v>
      </c>
      <c r="I16" s="1">
        <v>36500</v>
      </c>
      <c r="J16" s="1">
        <v>36500</v>
      </c>
      <c r="K16" s="1">
        <v>36500</v>
      </c>
    </row>
    <row r="17" spans="1:11" x14ac:dyDescent="0.25">
      <c r="A17" t="s">
        <v>21</v>
      </c>
      <c r="B17" s="1">
        <v>418745</v>
      </c>
      <c r="C17" s="1">
        <v>654352</v>
      </c>
      <c r="D17" s="1">
        <v>483885.8</v>
      </c>
      <c r="E17" s="1">
        <v>546064.19999999995</v>
      </c>
      <c r="F17" s="1">
        <v>530000</v>
      </c>
      <c r="G17" s="1">
        <v>5601000</v>
      </c>
      <c r="H17" s="1">
        <v>8010000</v>
      </c>
      <c r="I17" s="1">
        <v>8397000</v>
      </c>
      <c r="J17" s="1">
        <v>9688000</v>
      </c>
      <c r="K17" s="1">
        <v>8500000</v>
      </c>
    </row>
    <row r="18" spans="1:11" x14ac:dyDescent="0.25">
      <c r="A18" t="s">
        <v>22</v>
      </c>
      <c r="B18" s="1">
        <v>301675</v>
      </c>
      <c r="C18" s="1">
        <v>362900</v>
      </c>
      <c r="D18" s="1">
        <v>472200</v>
      </c>
      <c r="E18" s="1">
        <v>477300</v>
      </c>
      <c r="F18" s="1">
        <v>530000</v>
      </c>
      <c r="G18" s="1">
        <v>169086</v>
      </c>
      <c r="H18" s="1">
        <v>209600</v>
      </c>
      <c r="I18" s="1">
        <v>434600</v>
      </c>
      <c r="J18" s="1">
        <v>455300</v>
      </c>
      <c r="K18" s="1">
        <v>486000</v>
      </c>
    </row>
    <row r="19" spans="1:11" x14ac:dyDescent="0.25">
      <c r="A19" t="s">
        <v>23</v>
      </c>
      <c r="B19" s="1">
        <v>528874</v>
      </c>
      <c r="C19" s="1">
        <v>475850</v>
      </c>
      <c r="D19" s="1">
        <v>453916</v>
      </c>
      <c r="E19" s="1">
        <v>485140</v>
      </c>
      <c r="F19" s="1">
        <v>482500</v>
      </c>
      <c r="G19" s="1">
        <v>1005227</v>
      </c>
      <c r="H19" s="1">
        <v>975398</v>
      </c>
      <c r="I19" s="1">
        <v>1056792</v>
      </c>
      <c r="J19" s="1">
        <v>1100000</v>
      </c>
      <c r="K19" s="1">
        <v>1100000</v>
      </c>
    </row>
    <row r="20" spans="1:11" x14ac:dyDescent="0.25">
      <c r="A20" t="s">
        <v>24</v>
      </c>
      <c r="B20" s="1">
        <v>202830</v>
      </c>
      <c r="C20" s="1">
        <v>428514</v>
      </c>
      <c r="D20" s="1">
        <v>476329</v>
      </c>
      <c r="E20" s="1">
        <v>481274</v>
      </c>
      <c r="F20" s="1">
        <v>480000</v>
      </c>
      <c r="G20" s="1">
        <v>200000</v>
      </c>
      <c r="H20" s="1">
        <v>400000</v>
      </c>
      <c r="I20" s="1">
        <v>400000</v>
      </c>
      <c r="J20" s="1">
        <v>400000</v>
      </c>
      <c r="K20" s="1">
        <v>400000</v>
      </c>
    </row>
    <row r="21" spans="1:11" x14ac:dyDescent="0.25">
      <c r="A21" t="s">
        <v>25</v>
      </c>
      <c r="B21" s="1">
        <v>430484</v>
      </c>
      <c r="C21" s="1">
        <v>468203</v>
      </c>
      <c r="D21" s="1">
        <v>474035</v>
      </c>
      <c r="E21" s="1">
        <v>453778</v>
      </c>
      <c r="F21" s="1">
        <v>435000</v>
      </c>
      <c r="G21" s="1">
        <v>140000</v>
      </c>
      <c r="H21" s="1">
        <v>125000</v>
      </c>
      <c r="I21" s="1">
        <v>175000</v>
      </c>
      <c r="J21" s="1">
        <v>175000</v>
      </c>
      <c r="K21" s="1">
        <v>170000</v>
      </c>
    </row>
    <row r="22" spans="1:11" x14ac:dyDescent="0.25">
      <c r="A22" t="s">
        <v>26</v>
      </c>
      <c r="B22" s="1">
        <v>175000</v>
      </c>
      <c r="C22" s="1">
        <v>240000</v>
      </c>
      <c r="D22" s="1">
        <v>253000</v>
      </c>
      <c r="E22" s="1">
        <v>343817</v>
      </c>
      <c r="F22" s="1">
        <v>360000</v>
      </c>
      <c r="G22" s="1">
        <v>22500</v>
      </c>
      <c r="H22" s="1">
        <v>30500</v>
      </c>
      <c r="I22" s="1">
        <v>30500</v>
      </c>
      <c r="J22" s="1">
        <v>30500</v>
      </c>
      <c r="K22" s="1">
        <v>32500</v>
      </c>
    </row>
    <row r="23" spans="1:11" x14ac:dyDescent="0.25">
      <c r="A23" t="s">
        <v>27</v>
      </c>
      <c r="B23" s="1">
        <v>499623</v>
      </c>
      <c r="C23" s="1">
        <v>308141</v>
      </c>
      <c r="D23" s="1">
        <v>243868</v>
      </c>
      <c r="E23" s="1">
        <v>350000</v>
      </c>
      <c r="F23" s="1">
        <v>350000</v>
      </c>
      <c r="G23" s="1">
        <v>77000</v>
      </c>
      <c r="H23" s="1"/>
      <c r="I23" s="1"/>
      <c r="J23" s="1"/>
      <c r="K23" s="1"/>
    </row>
    <row r="24" spans="1:11" x14ac:dyDescent="0.25">
      <c r="A24" t="s">
        <v>28</v>
      </c>
      <c r="B24" s="1">
        <v>293139</v>
      </c>
      <c r="C24" s="1">
        <v>286920</v>
      </c>
      <c r="D24" s="1">
        <v>271373</v>
      </c>
      <c r="E24" s="1">
        <v>321178</v>
      </c>
      <c r="F24" s="1">
        <v>330000</v>
      </c>
      <c r="G24" s="1">
        <v>636952</v>
      </c>
      <c r="H24" s="1">
        <v>611433</v>
      </c>
      <c r="I24" s="1">
        <v>402964</v>
      </c>
      <c r="J24" s="1">
        <v>472018</v>
      </c>
      <c r="K24" s="1">
        <v>500000</v>
      </c>
    </row>
    <row r="25" spans="1:11" x14ac:dyDescent="0.25">
      <c r="A25" t="s">
        <v>29</v>
      </c>
      <c r="B25" s="1">
        <v>51240</v>
      </c>
      <c r="C25" s="1">
        <v>207191</v>
      </c>
      <c r="D25" s="1">
        <v>259427</v>
      </c>
      <c r="E25" s="1">
        <v>326638</v>
      </c>
      <c r="F25" s="1">
        <v>319000</v>
      </c>
      <c r="G25" s="1">
        <v>7133717</v>
      </c>
      <c r="H25" s="1">
        <v>7522451</v>
      </c>
      <c r="I25" s="1">
        <v>6931025</v>
      </c>
      <c r="J25" s="1">
        <v>5907441</v>
      </c>
      <c r="K25" s="1">
        <v>6623750</v>
      </c>
    </row>
    <row r="26" spans="1:11" x14ac:dyDescent="0.25">
      <c r="A26" t="s">
        <v>30</v>
      </c>
      <c r="B26" s="1">
        <v>124622</v>
      </c>
      <c r="C26" s="1">
        <v>184784</v>
      </c>
      <c r="D26" s="1">
        <v>204429</v>
      </c>
      <c r="E26" s="1">
        <v>310429</v>
      </c>
      <c r="F26" s="1">
        <v>306500</v>
      </c>
      <c r="G26" s="1">
        <v>2750873</v>
      </c>
      <c r="H26" s="1">
        <v>3045481</v>
      </c>
      <c r="I26" s="1">
        <v>2987252</v>
      </c>
      <c r="J26" s="1">
        <v>3575234</v>
      </c>
      <c r="K26" s="1">
        <v>3675000</v>
      </c>
    </row>
    <row r="27" spans="1:11" x14ac:dyDescent="0.25">
      <c r="A27" t="s">
        <v>31</v>
      </c>
      <c r="B27" s="1">
        <v>242787</v>
      </c>
      <c r="C27" s="1">
        <v>249397</v>
      </c>
      <c r="D27" s="1">
        <v>214026</v>
      </c>
      <c r="E27" s="1">
        <v>296100</v>
      </c>
      <c r="F27" s="1">
        <v>294000</v>
      </c>
      <c r="G27" s="1">
        <v>204657</v>
      </c>
      <c r="H27" s="1">
        <v>220056</v>
      </c>
      <c r="I27" s="1">
        <v>198997</v>
      </c>
      <c r="J27" s="1">
        <v>205000</v>
      </c>
      <c r="K27" s="1">
        <v>205000</v>
      </c>
    </row>
    <row r="28" spans="1:11" x14ac:dyDescent="0.25">
      <c r="A28" t="s">
        <v>32</v>
      </c>
      <c r="B28" s="1">
        <v>136009</v>
      </c>
      <c r="C28" s="1">
        <v>182755</v>
      </c>
      <c r="D28" s="1">
        <v>247743</v>
      </c>
      <c r="E28" s="1">
        <v>283494</v>
      </c>
      <c r="F28" s="1">
        <v>246000</v>
      </c>
      <c r="G28" s="1">
        <v>400000</v>
      </c>
      <c r="H28" s="1">
        <v>600000</v>
      </c>
      <c r="I28" s="1">
        <v>600000</v>
      </c>
      <c r="J28" s="1">
        <v>600000</v>
      </c>
      <c r="K28" s="1">
        <v>500000</v>
      </c>
    </row>
    <row r="29" spans="1:11" x14ac:dyDescent="0.25">
      <c r="A29" t="s">
        <v>33</v>
      </c>
      <c r="B29" s="1">
        <v>23832</v>
      </c>
      <c r="C29" s="1">
        <v>2428</v>
      </c>
      <c r="D29" s="1">
        <v>235379</v>
      </c>
      <c r="E29" s="1">
        <v>226151</v>
      </c>
      <c r="F29" s="1">
        <v>225711</v>
      </c>
      <c r="G29" s="1">
        <v>34092</v>
      </c>
      <c r="H29" s="1">
        <v>3671</v>
      </c>
      <c r="I29" s="1">
        <v>250000</v>
      </c>
      <c r="J29" s="1">
        <v>250000</v>
      </c>
      <c r="K29" s="1">
        <v>250000</v>
      </c>
    </row>
    <row r="30" spans="1:11" x14ac:dyDescent="0.25">
      <c r="A30" t="s">
        <v>34</v>
      </c>
      <c r="B30" s="1">
        <v>128888</v>
      </c>
      <c r="C30" s="1">
        <v>165833</v>
      </c>
      <c r="D30" s="1">
        <v>141642</v>
      </c>
      <c r="E30" s="1">
        <v>131290</v>
      </c>
      <c r="F30" s="1">
        <v>167500</v>
      </c>
      <c r="G30" s="1">
        <v>80000</v>
      </c>
      <c r="H30" s="1">
        <v>80000</v>
      </c>
      <c r="I30" s="1">
        <v>80000</v>
      </c>
      <c r="J30" s="1">
        <v>80000</v>
      </c>
      <c r="K30" s="1">
        <v>500000</v>
      </c>
    </row>
    <row r="31" spans="1:11" x14ac:dyDescent="0.25">
      <c r="A31" t="s">
        <v>35</v>
      </c>
      <c r="B31" s="1">
        <v>33154</v>
      </c>
      <c r="C31" s="1">
        <v>12012</v>
      </c>
      <c r="D31" s="1">
        <v>33300</v>
      </c>
      <c r="E31" s="1">
        <v>26931</v>
      </c>
      <c r="F31" s="1">
        <v>167500</v>
      </c>
      <c r="G31" s="1">
        <v>35563</v>
      </c>
      <c r="H31" s="1">
        <v>29705</v>
      </c>
      <c r="I31" s="1">
        <v>52255</v>
      </c>
      <c r="J31" s="1">
        <v>80585</v>
      </c>
      <c r="K31" s="1">
        <v>80000</v>
      </c>
    </row>
    <row r="32" spans="1:11" x14ac:dyDescent="0.25">
      <c r="A32" t="s">
        <v>36</v>
      </c>
      <c r="B32" s="1">
        <v>100081</v>
      </c>
      <c r="C32" s="1">
        <v>192352</v>
      </c>
      <c r="D32" s="1">
        <v>248394</v>
      </c>
      <c r="E32" s="1">
        <v>198921</v>
      </c>
      <c r="F32" s="1">
        <v>158500</v>
      </c>
      <c r="G32" s="1">
        <v>11598381</v>
      </c>
      <c r="H32" s="1">
        <v>12842945</v>
      </c>
      <c r="I32" s="1">
        <v>10522051</v>
      </c>
      <c r="J32" s="1">
        <v>10250755</v>
      </c>
      <c r="K32" s="1">
        <v>9050000</v>
      </c>
    </row>
    <row r="33" spans="1:11" x14ac:dyDescent="0.25">
      <c r="A33" t="s">
        <v>37</v>
      </c>
      <c r="B33" s="1">
        <v>240848</v>
      </c>
      <c r="C33" s="1">
        <v>244312</v>
      </c>
      <c r="D33" s="1">
        <v>238226</v>
      </c>
      <c r="E33" s="1">
        <v>147910</v>
      </c>
      <c r="F33" s="1">
        <v>153500</v>
      </c>
      <c r="G33" s="1">
        <v>7275862</v>
      </c>
      <c r="H33" s="1">
        <v>5188715</v>
      </c>
      <c r="I33" s="1">
        <v>3169403</v>
      </c>
      <c r="J33" s="1">
        <v>802936</v>
      </c>
      <c r="K33" s="1">
        <v>1500000</v>
      </c>
    </row>
    <row r="34" spans="1:11" x14ac:dyDescent="0.25">
      <c r="A34" t="s">
        <v>38</v>
      </c>
      <c r="B34" s="1">
        <v>163000</v>
      </c>
      <c r="C34" s="1">
        <v>167000</v>
      </c>
      <c r="D34" s="1">
        <v>154000</v>
      </c>
      <c r="E34" s="1">
        <v>148968</v>
      </c>
      <c r="F34" s="1">
        <v>148750</v>
      </c>
      <c r="G34" s="1">
        <v>5077000</v>
      </c>
      <c r="H34" s="1">
        <v>5450000</v>
      </c>
      <c r="I34" s="1">
        <v>5950000</v>
      </c>
      <c r="J34" s="1">
        <v>5713600</v>
      </c>
      <c r="K34" s="1">
        <v>5965000</v>
      </c>
    </row>
    <row r="35" spans="1:11" x14ac:dyDescent="0.25">
      <c r="A35" t="s">
        <v>39</v>
      </c>
      <c r="B35" s="1"/>
      <c r="C35" s="1"/>
      <c r="D35" s="1">
        <v>27831</v>
      </c>
      <c r="E35" s="1">
        <v>141425</v>
      </c>
      <c r="F35" s="1">
        <v>145000</v>
      </c>
      <c r="G35" s="1"/>
      <c r="H35" s="1"/>
      <c r="I35" s="1"/>
      <c r="J35" s="1"/>
      <c r="K35" s="1"/>
    </row>
    <row r="36" spans="1:11" x14ac:dyDescent="0.25">
      <c r="A36" t="s">
        <v>40</v>
      </c>
      <c r="B36" s="1"/>
      <c r="C36" s="1"/>
      <c r="D36" s="1">
        <v>109596</v>
      </c>
      <c r="E36" s="1">
        <v>121877</v>
      </c>
      <c r="F36" s="1">
        <v>125000</v>
      </c>
      <c r="G36" s="1"/>
      <c r="H36" s="1"/>
      <c r="I36" s="1">
        <v>590000</v>
      </c>
      <c r="J36" s="1">
        <v>590000</v>
      </c>
      <c r="K36" s="1">
        <v>650000</v>
      </c>
    </row>
    <row r="37" spans="1:11" x14ac:dyDescent="0.25">
      <c r="A37" t="s">
        <v>41</v>
      </c>
      <c r="B37" s="1">
        <v>90278</v>
      </c>
      <c r="C37" s="1">
        <v>123843</v>
      </c>
      <c r="D37" s="1">
        <v>110850</v>
      </c>
      <c r="E37" s="1">
        <v>123335</v>
      </c>
      <c r="F37" s="1">
        <v>120000</v>
      </c>
      <c r="G37" s="1"/>
      <c r="H37" s="1"/>
      <c r="I37" s="1"/>
      <c r="J37" s="1"/>
      <c r="K37" s="1"/>
    </row>
    <row r="38" spans="1:11" x14ac:dyDescent="0.25">
      <c r="A38" t="s">
        <v>42</v>
      </c>
      <c r="B38" s="1">
        <v>124952</v>
      </c>
      <c r="C38" s="1">
        <v>94590</v>
      </c>
      <c r="D38" s="1">
        <v>76635</v>
      </c>
      <c r="E38" s="1">
        <v>60300</v>
      </c>
      <c r="F38" s="1">
        <v>120000</v>
      </c>
      <c r="G38" s="1"/>
      <c r="H38" s="1"/>
      <c r="I38" s="1"/>
      <c r="J38" s="1"/>
      <c r="K38" s="1"/>
    </row>
    <row r="39" spans="1:11" x14ac:dyDescent="0.25">
      <c r="A39" t="s">
        <v>43</v>
      </c>
      <c r="B39" s="1">
        <v>51369</v>
      </c>
      <c r="C39" s="1">
        <v>106862</v>
      </c>
      <c r="D39" s="1">
        <v>110359</v>
      </c>
      <c r="E39" s="1">
        <v>120000</v>
      </c>
      <c r="F39" s="1">
        <v>120000</v>
      </c>
      <c r="G39" s="1">
        <v>50000</v>
      </c>
      <c r="H39" s="1">
        <v>100000</v>
      </c>
      <c r="I39" s="1">
        <v>100000</v>
      </c>
      <c r="J39" s="1">
        <v>110000</v>
      </c>
      <c r="K39" s="1">
        <v>110000</v>
      </c>
    </row>
    <row r="40" spans="1:11" x14ac:dyDescent="0.25">
      <c r="A40" t="s">
        <v>44</v>
      </c>
      <c r="B40" s="1">
        <v>92102</v>
      </c>
      <c r="C40" s="1">
        <v>118413.8</v>
      </c>
      <c r="D40" s="1">
        <v>92868</v>
      </c>
      <c r="E40" s="1">
        <v>127785.1</v>
      </c>
      <c r="F40" s="1">
        <v>116000</v>
      </c>
      <c r="G40" s="1">
        <v>2020069</v>
      </c>
      <c r="H40" s="1">
        <v>2580687</v>
      </c>
      <c r="I40" s="1">
        <v>2597204</v>
      </c>
      <c r="J40" s="1">
        <v>2173180</v>
      </c>
      <c r="K40" s="1">
        <v>2405800</v>
      </c>
    </row>
    <row r="41" spans="1:11" x14ac:dyDescent="0.25">
      <c r="A41" t="s">
        <v>45</v>
      </c>
      <c r="B41" s="1">
        <v>192876</v>
      </c>
      <c r="C41" s="1">
        <v>165533</v>
      </c>
      <c r="D41" s="1">
        <v>195309</v>
      </c>
      <c r="E41" s="1">
        <v>157551</v>
      </c>
      <c r="F41" s="1">
        <v>116000</v>
      </c>
      <c r="G41" s="1">
        <v>306000</v>
      </c>
      <c r="H41" s="1">
        <v>400302</v>
      </c>
      <c r="I41" s="1">
        <v>379392</v>
      </c>
      <c r="J41" s="1">
        <v>629818</v>
      </c>
      <c r="K41" s="1">
        <v>900000</v>
      </c>
    </row>
    <row r="42" spans="1:11" x14ac:dyDescent="0.25">
      <c r="A42" t="s">
        <v>46</v>
      </c>
      <c r="B42" s="1">
        <v>266645</v>
      </c>
      <c r="C42" s="1">
        <v>317267</v>
      </c>
      <c r="D42" s="1">
        <v>288213</v>
      </c>
      <c r="E42" s="1">
        <v>233187</v>
      </c>
      <c r="F42" s="1">
        <v>111000</v>
      </c>
      <c r="G42" s="1">
        <v>1436005</v>
      </c>
      <c r="H42" s="1">
        <v>2521235</v>
      </c>
      <c r="I42" s="1">
        <v>2813129</v>
      </c>
      <c r="J42" s="1">
        <v>2724347</v>
      </c>
      <c r="K42" s="1">
        <v>0</v>
      </c>
    </row>
    <row r="43" spans="1:11" x14ac:dyDescent="0.25">
      <c r="A43" t="s">
        <v>47</v>
      </c>
      <c r="B43" s="1">
        <v>95109</v>
      </c>
      <c r="C43" s="1">
        <v>95055</v>
      </c>
      <c r="D43" s="1">
        <v>107546</v>
      </c>
      <c r="E43" s="1">
        <v>100533</v>
      </c>
      <c r="F43" s="1">
        <v>100000</v>
      </c>
      <c r="G43" s="1">
        <v>36067</v>
      </c>
      <c r="H43" s="1">
        <v>70792</v>
      </c>
      <c r="I43" s="1">
        <v>126043</v>
      </c>
      <c r="J43" s="1">
        <v>160628</v>
      </c>
      <c r="K43" s="1">
        <v>160000</v>
      </c>
    </row>
    <row r="44" spans="1:11" x14ac:dyDescent="0.25">
      <c r="A44" t="s">
        <v>48</v>
      </c>
      <c r="B44" s="1">
        <v>90254</v>
      </c>
      <c r="C44" s="1">
        <v>98292</v>
      </c>
      <c r="D44" s="1">
        <v>89134</v>
      </c>
      <c r="E44" s="1">
        <v>78205</v>
      </c>
      <c r="F44" s="1">
        <v>78000</v>
      </c>
      <c r="G44" s="1"/>
      <c r="H44" s="1">
        <v>266596</v>
      </c>
      <c r="I44" s="1"/>
      <c r="J44" s="1"/>
      <c r="K44" s="1"/>
    </row>
    <row r="45" spans="1:11" x14ac:dyDescent="0.25">
      <c r="A45" t="s">
        <v>49</v>
      </c>
      <c r="B45" s="1">
        <v>91118</v>
      </c>
      <c r="C45" s="1">
        <v>83876</v>
      </c>
      <c r="D45" s="1">
        <v>80968</v>
      </c>
      <c r="E45" s="1">
        <v>70702</v>
      </c>
      <c r="F45" s="1">
        <v>76000</v>
      </c>
      <c r="G45" s="1"/>
      <c r="H45" s="1"/>
      <c r="I45" s="1"/>
      <c r="J45" s="1"/>
      <c r="K45" s="1"/>
    </row>
    <row r="46" spans="1:11" x14ac:dyDescent="0.25">
      <c r="A46" t="s">
        <v>50</v>
      </c>
      <c r="B46" s="1"/>
      <c r="C46" s="1"/>
      <c r="D46" s="1"/>
      <c r="E46" s="1"/>
      <c r="F46" s="1">
        <v>75000</v>
      </c>
      <c r="G46" s="1"/>
      <c r="H46" s="1"/>
      <c r="I46" s="1"/>
      <c r="J46" s="1"/>
      <c r="K46" s="1"/>
    </row>
    <row r="47" spans="1:11" x14ac:dyDescent="0.25">
      <c r="A47" t="s">
        <v>51</v>
      </c>
      <c r="B47" s="1">
        <v>36830</v>
      </c>
      <c r="C47" s="1">
        <v>37798</v>
      </c>
      <c r="D47" s="1">
        <v>42669</v>
      </c>
      <c r="E47" s="1">
        <v>59222</v>
      </c>
      <c r="F47" s="1">
        <v>60000</v>
      </c>
      <c r="G47" s="1">
        <v>22694</v>
      </c>
      <c r="H47" s="1">
        <v>25031</v>
      </c>
      <c r="I47" s="1">
        <v>27885</v>
      </c>
      <c r="J47" s="1">
        <v>37674</v>
      </c>
      <c r="K47" s="1">
        <v>40000</v>
      </c>
    </row>
    <row r="48" spans="1:11" x14ac:dyDescent="0.25">
      <c r="A48" t="s">
        <v>52</v>
      </c>
      <c r="B48" s="1"/>
      <c r="C48" s="1"/>
      <c r="D48" s="1">
        <v>17768</v>
      </c>
      <c r="E48" s="1">
        <v>59700</v>
      </c>
      <c r="F48" s="1">
        <v>60000</v>
      </c>
      <c r="G48" s="1"/>
      <c r="H48" s="1"/>
      <c r="I48" s="1">
        <v>1740000</v>
      </c>
      <c r="J48" s="1">
        <v>5650000</v>
      </c>
      <c r="K48" s="1">
        <v>5640000</v>
      </c>
    </row>
    <row r="49" spans="1:11" x14ac:dyDescent="0.25">
      <c r="A49" t="s">
        <v>53</v>
      </c>
      <c r="B49" s="1">
        <v>73787</v>
      </c>
      <c r="C49" s="1">
        <v>60160</v>
      </c>
      <c r="D49" s="1">
        <v>75736</v>
      </c>
      <c r="E49" s="1">
        <v>55648</v>
      </c>
      <c r="F49" s="1">
        <v>52500</v>
      </c>
      <c r="G49" s="1">
        <v>75589.7</v>
      </c>
      <c r="H49" s="1">
        <v>51312.85</v>
      </c>
      <c r="I49" s="1">
        <v>68908</v>
      </c>
      <c r="J49" s="1">
        <v>106965</v>
      </c>
      <c r="K49" s="1">
        <v>100000</v>
      </c>
    </row>
    <row r="50" spans="1:11" x14ac:dyDescent="0.25">
      <c r="A50" t="s">
        <v>54</v>
      </c>
      <c r="B50" s="1">
        <v>116644</v>
      </c>
      <c r="C50" s="1">
        <v>164222</v>
      </c>
      <c r="D50" s="1">
        <v>150182</v>
      </c>
      <c r="E50" s="1">
        <v>166730</v>
      </c>
      <c r="F50" s="1">
        <v>50000</v>
      </c>
      <c r="G50" s="1"/>
      <c r="H50" s="1"/>
      <c r="I50" s="1"/>
      <c r="J50" s="1"/>
      <c r="K50" s="1"/>
    </row>
    <row r="51" spans="1:11" x14ac:dyDescent="0.25">
      <c r="A51" t="s">
        <v>55</v>
      </c>
      <c r="B51" s="1">
        <v>51734</v>
      </c>
      <c r="C51" s="1">
        <v>49206</v>
      </c>
      <c r="D51" s="1">
        <v>44698</v>
      </c>
      <c r="E51" s="1">
        <v>45000</v>
      </c>
      <c r="F51" s="1">
        <v>45000</v>
      </c>
      <c r="G51" s="1">
        <v>155000</v>
      </c>
      <c r="H51" s="1">
        <v>135000</v>
      </c>
      <c r="I51" s="1">
        <v>153601</v>
      </c>
      <c r="J51" s="1">
        <v>152867</v>
      </c>
      <c r="K51" s="1">
        <v>155000</v>
      </c>
    </row>
    <row r="52" spans="1:11" x14ac:dyDescent="0.25">
      <c r="A52" t="s">
        <v>56</v>
      </c>
      <c r="B52" s="1"/>
      <c r="C52" s="1"/>
      <c r="D52" s="1"/>
      <c r="E52" s="1"/>
      <c r="F52" s="1">
        <v>38275</v>
      </c>
      <c r="G52" s="1"/>
      <c r="H52" s="1"/>
      <c r="I52" s="1"/>
      <c r="J52" s="1"/>
      <c r="K52" s="1"/>
    </row>
    <row r="53" spans="1:11" x14ac:dyDescent="0.25">
      <c r="A53" t="s">
        <v>57</v>
      </c>
      <c r="B53" s="1">
        <v>32003</v>
      </c>
      <c r="C53" s="1">
        <v>33848</v>
      </c>
      <c r="D53" s="1">
        <v>31820</v>
      </c>
      <c r="E53" s="1">
        <v>33152</v>
      </c>
      <c r="F53" s="1">
        <v>32500</v>
      </c>
      <c r="G53" s="1">
        <v>5000</v>
      </c>
      <c r="H53" s="1">
        <v>5000</v>
      </c>
      <c r="I53" s="1">
        <v>6200</v>
      </c>
      <c r="J53" s="1">
        <v>8600</v>
      </c>
      <c r="K53" s="1">
        <v>8600</v>
      </c>
    </row>
    <row r="54" spans="1:11" x14ac:dyDescent="0.25">
      <c r="A54" t="s">
        <v>58</v>
      </c>
      <c r="B54" s="1">
        <v>49200</v>
      </c>
      <c r="C54" s="1">
        <v>35800</v>
      </c>
      <c r="D54" s="1">
        <v>25900</v>
      </c>
      <c r="E54" s="1">
        <v>23400</v>
      </c>
      <c r="F54" s="1">
        <v>25000</v>
      </c>
      <c r="G54" s="1">
        <v>11390000</v>
      </c>
      <c r="H54" s="1">
        <v>15398000</v>
      </c>
      <c r="I54" s="1">
        <v>12710666</v>
      </c>
      <c r="J54" s="1">
        <v>12808000</v>
      </c>
      <c r="K54" s="1">
        <v>12600000</v>
      </c>
    </row>
    <row r="55" spans="1:11" x14ac:dyDescent="0.25">
      <c r="A55" t="s">
        <v>59</v>
      </c>
      <c r="B55" s="1">
        <v>23488</v>
      </c>
      <c r="C55" s="1">
        <v>15230</v>
      </c>
      <c r="D55" s="1">
        <v>21097</v>
      </c>
      <c r="E55" s="1">
        <v>14613</v>
      </c>
      <c r="F55" s="1">
        <v>17750</v>
      </c>
      <c r="G55" s="1">
        <v>2540</v>
      </c>
      <c r="H55" s="1">
        <v>1715</v>
      </c>
      <c r="I55" s="1"/>
      <c r="J55" s="1"/>
      <c r="K55" s="1"/>
    </row>
    <row r="56" spans="1:11" x14ac:dyDescent="0.25">
      <c r="A56" t="s">
        <v>60</v>
      </c>
      <c r="B56" s="1">
        <v>13771</v>
      </c>
      <c r="C56" s="1">
        <v>9572</v>
      </c>
      <c r="D56" s="1">
        <v>10155</v>
      </c>
      <c r="E56" s="1">
        <v>16711</v>
      </c>
      <c r="F56" s="1">
        <v>10400</v>
      </c>
      <c r="G56" s="1">
        <v>3465000</v>
      </c>
      <c r="H56" s="1">
        <v>3527000</v>
      </c>
      <c r="I56" s="1">
        <v>2581000</v>
      </c>
      <c r="J56" s="1">
        <v>2288000</v>
      </c>
      <c r="K56" s="1">
        <v>1560000</v>
      </c>
    </row>
    <row r="57" spans="1:11" x14ac:dyDescent="0.25">
      <c r="A57" t="s">
        <v>61</v>
      </c>
      <c r="B57" s="1">
        <v>11315</v>
      </c>
      <c r="C57" s="1">
        <v>13229</v>
      </c>
      <c r="D57" s="1">
        <v>10549</v>
      </c>
      <c r="E57" s="1">
        <v>9988</v>
      </c>
      <c r="F57" s="1">
        <v>10000</v>
      </c>
      <c r="G57" s="1">
        <v>1248457</v>
      </c>
      <c r="H57" s="1">
        <v>1140507</v>
      </c>
      <c r="I57" s="1">
        <v>705932</v>
      </c>
      <c r="J57" s="1">
        <v>650016</v>
      </c>
      <c r="K57" s="1">
        <v>640000</v>
      </c>
    </row>
    <row r="58" spans="1:11" x14ac:dyDescent="0.25">
      <c r="A58" t="s">
        <v>62</v>
      </c>
      <c r="B58" s="1">
        <v>11800</v>
      </c>
      <c r="C58" s="1">
        <v>10000</v>
      </c>
      <c r="D58" s="1">
        <v>9400</v>
      </c>
      <c r="E58" s="1">
        <v>9400</v>
      </c>
      <c r="F58" s="1">
        <v>9500</v>
      </c>
      <c r="G58" s="1">
        <v>121800</v>
      </c>
      <c r="H58" s="1">
        <v>85400</v>
      </c>
      <c r="I58" s="1">
        <v>48100</v>
      </c>
      <c r="J58" s="1">
        <v>48100</v>
      </c>
      <c r="K58" s="1">
        <v>50000</v>
      </c>
    </row>
    <row r="59" spans="1:11" x14ac:dyDescent="0.25">
      <c r="A59" t="s">
        <v>63</v>
      </c>
      <c r="B59" s="1">
        <v>196054</v>
      </c>
      <c r="C59" s="1">
        <v>235012</v>
      </c>
      <c r="D59" s="1">
        <v>178625</v>
      </c>
      <c r="E59" s="1">
        <v>197511</v>
      </c>
      <c r="F59" s="1">
        <v>6000</v>
      </c>
      <c r="G59" s="1">
        <v>524176</v>
      </c>
      <c r="H59" s="1">
        <v>715343</v>
      </c>
      <c r="I59" s="1">
        <v>462396</v>
      </c>
      <c r="J59" s="1">
        <v>295280</v>
      </c>
      <c r="K59" s="1">
        <v>19750</v>
      </c>
    </row>
    <row r="60" spans="1:11" x14ac:dyDescent="0.25">
      <c r="A60" t="s">
        <v>64</v>
      </c>
      <c r="B60" s="1"/>
      <c r="C60" s="1"/>
      <c r="D60" s="1"/>
      <c r="E60" s="1"/>
      <c r="F60" s="1">
        <v>4714</v>
      </c>
      <c r="G60" s="1"/>
      <c r="H60" s="1"/>
      <c r="I60" s="1"/>
      <c r="J60" s="1"/>
      <c r="K60" s="1">
        <v>11441</v>
      </c>
    </row>
    <row r="61" spans="1:11" x14ac:dyDescent="0.25">
      <c r="A61" t="s">
        <v>65</v>
      </c>
      <c r="B61" s="1">
        <v>3600</v>
      </c>
      <c r="C61" s="1">
        <v>3600</v>
      </c>
      <c r="D61" s="1">
        <v>2800</v>
      </c>
      <c r="E61" s="1">
        <v>4894</v>
      </c>
      <c r="F61" s="1">
        <v>4500</v>
      </c>
      <c r="G61" s="1">
        <v>6315000</v>
      </c>
      <c r="H61" s="1">
        <v>6148000</v>
      </c>
      <c r="I61" s="1">
        <v>6684000</v>
      </c>
      <c r="J61" s="1">
        <v>6231000</v>
      </c>
      <c r="K61" s="1">
        <v>6120000</v>
      </c>
    </row>
    <row r="62" spans="1:11" x14ac:dyDescent="0.25">
      <c r="A62" t="s">
        <v>66</v>
      </c>
      <c r="B62" s="1">
        <v>4986</v>
      </c>
      <c r="C62" s="1">
        <v>1693</v>
      </c>
      <c r="D62" s="1">
        <v>864</v>
      </c>
      <c r="E62" s="1">
        <v>6606</v>
      </c>
      <c r="F62" s="1">
        <v>850</v>
      </c>
      <c r="G62" s="1">
        <v>1219560</v>
      </c>
      <c r="H62" s="1">
        <v>1635983</v>
      </c>
      <c r="I62" s="1">
        <v>2563000</v>
      </c>
      <c r="J62" s="1">
        <v>3040000</v>
      </c>
      <c r="K62" s="1">
        <v>2615000</v>
      </c>
    </row>
    <row r="63" spans="1:11" x14ac:dyDescent="0.25">
      <c r="A63" t="s">
        <v>67</v>
      </c>
      <c r="B63" s="1"/>
      <c r="C63" s="1"/>
      <c r="D63" s="1"/>
      <c r="E63" s="1"/>
      <c r="F63" s="1"/>
      <c r="G63" s="1">
        <v>208720</v>
      </c>
      <c r="H63" s="1">
        <v>200400</v>
      </c>
      <c r="I63" s="1">
        <v>218000</v>
      </c>
      <c r="J63" s="1">
        <v>187500</v>
      </c>
      <c r="K63" s="1">
        <v>250000</v>
      </c>
    </row>
    <row r="64" spans="1:11" x14ac:dyDescent="0.25">
      <c r="A64" t="s">
        <v>68</v>
      </c>
      <c r="B64" s="1"/>
      <c r="C64" s="1"/>
      <c r="D64" s="1"/>
      <c r="E64" s="1"/>
      <c r="F64" s="1"/>
      <c r="G64" s="1">
        <v>997690</v>
      </c>
      <c r="H64" s="1">
        <v>1222991</v>
      </c>
      <c r="I64" s="1">
        <v>891185</v>
      </c>
      <c r="J64" s="1">
        <v>0</v>
      </c>
      <c r="K64" s="1">
        <v>0</v>
      </c>
    </row>
    <row r="65" spans="1:11" x14ac:dyDescent="0.25">
      <c r="A65" t="s">
        <v>69</v>
      </c>
      <c r="B65" s="1">
        <v>21920.25</v>
      </c>
      <c r="C65" s="1">
        <v>21552</v>
      </c>
      <c r="D65" s="1">
        <v>16328.25</v>
      </c>
      <c r="E65" s="1"/>
      <c r="F65" s="1"/>
      <c r="G65" s="1">
        <v>294370.5</v>
      </c>
      <c r="H65" s="1">
        <v>392865.75</v>
      </c>
      <c r="I65" s="1">
        <v>185468.25</v>
      </c>
      <c r="J65" s="1"/>
      <c r="K65" s="1"/>
    </row>
    <row r="66" spans="1:11" x14ac:dyDescent="0.25">
      <c r="A66" t="s">
        <v>70</v>
      </c>
      <c r="B66" s="1">
        <v>196362</v>
      </c>
      <c r="C66" s="1">
        <v>206389</v>
      </c>
      <c r="D66" s="1"/>
      <c r="E66" s="1"/>
      <c r="F66" s="1"/>
      <c r="G66" s="1">
        <v>186122</v>
      </c>
      <c r="H66" s="1">
        <v>253597</v>
      </c>
      <c r="I66" s="1"/>
      <c r="J66" s="1"/>
      <c r="K66" s="1"/>
    </row>
    <row r="67" spans="1:11" x14ac:dyDescent="0.25">
      <c r="A67" t="s">
        <v>71</v>
      </c>
      <c r="B67" s="1"/>
      <c r="C67" s="1"/>
      <c r="D67" s="1"/>
      <c r="E67" s="1"/>
      <c r="F67" s="1"/>
      <c r="G67" s="1">
        <v>1917360</v>
      </c>
      <c r="H67" s="1">
        <v>1405615</v>
      </c>
      <c r="I67" s="1">
        <v>1430921</v>
      </c>
      <c r="J67" s="1">
        <v>429804</v>
      </c>
      <c r="K67" s="1">
        <v>425000</v>
      </c>
    </row>
    <row r="68" spans="1:11" x14ac:dyDescent="0.25">
      <c r="A68" t="s">
        <v>72</v>
      </c>
      <c r="B68" s="1"/>
      <c r="C68" s="1"/>
      <c r="D68" s="1"/>
      <c r="E68" s="1"/>
      <c r="F68" s="1">
        <v>0</v>
      </c>
      <c r="G68" s="1"/>
      <c r="H68" s="1"/>
      <c r="I68" s="1"/>
      <c r="J68" s="1"/>
      <c r="K68" s="1"/>
    </row>
    <row r="69" spans="1:11" x14ac:dyDescent="0.25">
      <c r="A69" t="s">
        <v>73</v>
      </c>
      <c r="B69" s="1">
        <v>759690</v>
      </c>
      <c r="C69" s="1">
        <v>884793</v>
      </c>
      <c r="D69" s="1">
        <v>894821</v>
      </c>
      <c r="E69" s="1"/>
      <c r="F69" s="1"/>
      <c r="G69" s="1">
        <v>10744662</v>
      </c>
      <c r="H69" s="1">
        <v>9490289</v>
      </c>
      <c r="I69" s="1">
        <v>9477701</v>
      </c>
      <c r="J69" s="1"/>
      <c r="K69" s="1"/>
    </row>
    <row r="70" spans="1:11" x14ac:dyDescent="0.25">
      <c r="A70" t="s">
        <v>74</v>
      </c>
      <c r="B70" s="1">
        <v>99249</v>
      </c>
      <c r="C70" s="1">
        <v>112814</v>
      </c>
      <c r="D70" s="1">
        <v>133888</v>
      </c>
      <c r="E70" s="1">
        <v>160492</v>
      </c>
      <c r="F70" s="1"/>
      <c r="G70" s="1"/>
      <c r="H70" s="1"/>
      <c r="I70" s="1"/>
      <c r="J70" s="1"/>
      <c r="K70" s="1"/>
    </row>
    <row r="71" spans="1:11" x14ac:dyDescent="0.25">
      <c r="A71" t="s">
        <v>75</v>
      </c>
      <c r="B71" s="1"/>
      <c r="C71" s="1"/>
      <c r="D71" s="1">
        <v>4800</v>
      </c>
      <c r="E71" s="1">
        <v>0</v>
      </c>
      <c r="F71" s="1">
        <v>0</v>
      </c>
      <c r="G71" s="1"/>
      <c r="H71" s="1"/>
      <c r="I71" s="1">
        <v>4800</v>
      </c>
      <c r="J71" s="1">
        <v>0</v>
      </c>
      <c r="K71" s="1">
        <v>0</v>
      </c>
    </row>
    <row r="72" spans="1:11" x14ac:dyDescent="0.25">
      <c r="A72" t="s">
        <v>76</v>
      </c>
      <c r="B72" s="1">
        <v>40000</v>
      </c>
      <c r="C72" s="1">
        <v>104600</v>
      </c>
      <c r="D72" s="1">
        <v>106000</v>
      </c>
      <c r="E72" s="1"/>
      <c r="F72" s="1"/>
      <c r="G72" s="1">
        <v>195000</v>
      </c>
      <c r="H72" s="1">
        <v>218000</v>
      </c>
      <c r="I72" s="1">
        <v>220000</v>
      </c>
      <c r="J72" s="1"/>
      <c r="K72" s="1"/>
    </row>
    <row r="73" spans="1:11" x14ac:dyDescent="0.25">
      <c r="A73" t="s">
        <v>77</v>
      </c>
      <c r="B73" s="1">
        <v>25649</v>
      </c>
      <c r="C73" s="1">
        <v>50000</v>
      </c>
      <c r="D73" s="1">
        <v>7000</v>
      </c>
      <c r="E73" s="1"/>
      <c r="F73" s="1"/>
      <c r="G73" s="1"/>
      <c r="H73" s="1"/>
      <c r="I73" s="1"/>
      <c r="J73" s="1"/>
      <c r="K73" s="1"/>
    </row>
    <row r="74" spans="1:11" x14ac:dyDescent="0.25">
      <c r="A74" t="s">
        <v>78</v>
      </c>
      <c r="B74" s="1"/>
      <c r="C74" s="1">
        <v>14398</v>
      </c>
      <c r="D74" s="1">
        <v>11982</v>
      </c>
      <c r="E74" s="1">
        <v>4746</v>
      </c>
      <c r="F74" s="1">
        <v>0</v>
      </c>
      <c r="G74" s="1"/>
      <c r="H74" s="1">
        <v>50928</v>
      </c>
      <c r="I74" s="1">
        <v>52179</v>
      </c>
      <c r="J74" s="1">
        <v>23044</v>
      </c>
      <c r="K74" s="1">
        <v>0</v>
      </c>
    </row>
    <row r="75" spans="1:11" x14ac:dyDescent="0.25">
      <c r="A75" t="s">
        <v>79</v>
      </c>
      <c r="B75" s="1"/>
      <c r="C75" s="1"/>
      <c r="D75" s="1"/>
      <c r="E75" s="1"/>
      <c r="F75" s="1"/>
      <c r="G75" s="1">
        <v>617371.15</v>
      </c>
      <c r="H75" s="1">
        <v>1360549.1</v>
      </c>
      <c r="I75" s="1">
        <v>1598600.95</v>
      </c>
      <c r="J75" s="1">
        <v>1970646</v>
      </c>
      <c r="K75" s="1">
        <v>1900000</v>
      </c>
    </row>
    <row r="76" spans="1:11" x14ac:dyDescent="0.25">
      <c r="A76" t="s">
        <v>80</v>
      </c>
      <c r="B76" s="1">
        <v>18268</v>
      </c>
      <c r="C76" s="1">
        <v>12054</v>
      </c>
      <c r="D76" s="1">
        <v>17948</v>
      </c>
      <c r="E76" s="1">
        <v>1384</v>
      </c>
      <c r="F76" s="1"/>
      <c r="G76" s="1"/>
      <c r="H76" s="1"/>
      <c r="I76" s="1"/>
      <c r="J76" s="1"/>
      <c r="K76" s="1"/>
    </row>
    <row r="77" spans="1:11" x14ac:dyDescent="0.25">
      <c r="A77" t="s">
        <v>81</v>
      </c>
      <c r="B77" s="1">
        <v>189977</v>
      </c>
      <c r="C77" s="1">
        <v>152875</v>
      </c>
      <c r="D77" s="1"/>
      <c r="E77" s="1"/>
      <c r="F77" s="1"/>
      <c r="G77" s="1"/>
      <c r="H77" s="1"/>
      <c r="I77" s="1"/>
      <c r="J77" s="1"/>
      <c r="K77" s="1"/>
    </row>
    <row r="78" spans="1:11" x14ac:dyDescent="0.25">
      <c r="A78" t="s">
        <v>82</v>
      </c>
      <c r="B78" s="1">
        <v>19667834.460000001</v>
      </c>
      <c r="C78" s="1">
        <v>21160376.225000001</v>
      </c>
      <c r="D78" s="1">
        <v>21910353.050000001</v>
      </c>
      <c r="E78" s="1">
        <v>21567454.885250002</v>
      </c>
      <c r="F78" s="1">
        <v>21239050</v>
      </c>
      <c r="G78" s="1">
        <v>113890470.90000001</v>
      </c>
      <c r="H78" s="1">
        <v>123530966.12</v>
      </c>
      <c r="I78" s="1">
        <v>119321895.11675</v>
      </c>
      <c r="J78" s="1">
        <v>114063637</v>
      </c>
      <c r="K78" s="1">
        <v>110564741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Toronto Stock Exchange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Alistair Dance</dc:creator>
  <cp:lastModifiedBy>Alistair Dance</cp:lastModifiedBy>
  <dcterms:created xsi:type="dcterms:W3CDTF">2024-11-30T22:58:58Z</dcterms:created>
  <dcterms:modified xsi:type="dcterms:W3CDTF">2024-11-30T22:59:34Z</dcterms:modified>
</cp:coreProperties>
</file>